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rentyf\Documents\ERUN PU\Evaluations\Repère 2021\CE1\"/>
    </mc:Choice>
  </mc:AlternateContent>
  <bookViews>
    <workbookView xWindow="0" yWindow="0" windowWidth="15135" windowHeight="5940"/>
  </bookViews>
  <sheets>
    <sheet name="Saisie" sheetId="1" r:id="rId1"/>
    <sheet name="RestitutionFR" sheetId="2" r:id="rId2"/>
    <sheet name="RestitutionMA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3" l="1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AD7" i="3"/>
  <c r="AE7" i="3"/>
  <c r="AF7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AD10" i="3"/>
  <c r="AE10" i="3"/>
  <c r="AF10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D11" i="3"/>
  <c r="D10" i="3"/>
  <c r="D9" i="3"/>
  <c r="D8" i="3"/>
  <c r="D7" i="3"/>
  <c r="D6" i="3"/>
  <c r="D5" i="3"/>
  <c r="D4" i="3"/>
  <c r="D3" i="3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D10" i="2"/>
  <c r="D9" i="2"/>
  <c r="D8" i="2"/>
  <c r="D7" i="2"/>
  <c r="D6" i="2"/>
  <c r="D5" i="2"/>
  <c r="D4" i="2"/>
  <c r="D3" i="2"/>
  <c r="C9" i="3"/>
  <c r="C5" i="3"/>
  <c r="C3" i="2"/>
  <c r="C11" i="3"/>
  <c r="C10" i="3"/>
  <c r="C8" i="3"/>
  <c r="C7" i="3"/>
  <c r="C6" i="3"/>
  <c r="C4" i="3"/>
  <c r="C3" i="3"/>
  <c r="C10" i="2"/>
  <c r="C9" i="2"/>
  <c r="C8" i="2"/>
  <c r="C7" i="2"/>
  <c r="C6" i="2"/>
  <c r="C5" i="2"/>
  <c r="C4" i="2"/>
  <c r="P2" i="2" l="1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D2" i="2" l="1"/>
  <c r="E2" i="2"/>
  <c r="F2" i="2"/>
  <c r="G2" i="2"/>
  <c r="H2" i="2"/>
  <c r="I2" i="2"/>
  <c r="J2" i="2"/>
  <c r="K2" i="2"/>
  <c r="L2" i="2"/>
  <c r="M2" i="2"/>
  <c r="N2" i="2"/>
  <c r="O2" i="2"/>
  <c r="C2" i="2"/>
</calcChain>
</file>

<file path=xl/sharedStrings.xml><?xml version="1.0" encoding="utf-8"?>
<sst xmlns="http://schemas.openxmlformats.org/spreadsheetml/2006/main" count="267" uniqueCount="91">
  <si>
    <t>EXERCICE 1</t>
  </si>
  <si>
    <t>Item 1</t>
  </si>
  <si>
    <t>Item 2</t>
  </si>
  <si>
    <t>Item 3</t>
  </si>
  <si>
    <t>Item 4</t>
  </si>
  <si>
    <t>EXERCICE 2</t>
  </si>
  <si>
    <t>Item 5</t>
  </si>
  <si>
    <t>Item 6</t>
  </si>
  <si>
    <t>Item 7</t>
  </si>
  <si>
    <t>EXERCICE 3</t>
  </si>
  <si>
    <t>Item 8</t>
  </si>
  <si>
    <t>Item 9</t>
  </si>
  <si>
    <t>Item 10</t>
  </si>
  <si>
    <t>EXERCICE 4</t>
  </si>
  <si>
    <t>Item 11</t>
  </si>
  <si>
    <t>Item 12</t>
  </si>
  <si>
    <t>Item 13</t>
  </si>
  <si>
    <t>Item 14</t>
  </si>
  <si>
    <t>Item 15</t>
  </si>
  <si>
    <t>EXERCICE 5</t>
  </si>
  <si>
    <t>EXERCICE 6</t>
  </si>
  <si>
    <t>EXERCICE 7</t>
  </si>
  <si>
    <t>EXERCICE 8</t>
  </si>
  <si>
    <t>EXERCICE 9</t>
  </si>
  <si>
    <t>EXERCICE 10</t>
  </si>
  <si>
    <t>EXERCICE 11</t>
  </si>
  <si>
    <t>EXERCICE 12</t>
  </si>
  <si>
    <t>EXERCICE 13</t>
  </si>
  <si>
    <t>EXERCICE 14</t>
  </si>
  <si>
    <t>EXERCICE 15</t>
  </si>
  <si>
    <t>EXERCICE 16</t>
  </si>
  <si>
    <t>EXERCICE 17</t>
  </si>
  <si>
    <t>EXERCICE 18</t>
  </si>
  <si>
    <t>élève 1</t>
  </si>
  <si>
    <t>élève 2</t>
  </si>
  <si>
    <t>élève 3</t>
  </si>
  <si>
    <t>élève 4</t>
  </si>
  <si>
    <t>élève 5</t>
  </si>
  <si>
    <t>élève 6</t>
  </si>
  <si>
    <t>élève 7</t>
  </si>
  <si>
    <t>élève 8</t>
  </si>
  <si>
    <t>élève 9</t>
  </si>
  <si>
    <t>élève 10</t>
  </si>
  <si>
    <t>élève 11</t>
  </si>
  <si>
    <t>élève 12</t>
  </si>
  <si>
    <t>élève 13</t>
  </si>
  <si>
    <t>Compréhension orale</t>
  </si>
  <si>
    <t>Nombres et calculs</t>
  </si>
  <si>
    <t>Reconnaitre des nombres dictés</t>
  </si>
  <si>
    <t>Ecrire des nombres sous la dictée</t>
  </si>
  <si>
    <t>Résoudre des problèmes</t>
  </si>
  <si>
    <t>Placer un nombre sur une ligne numérique</t>
  </si>
  <si>
    <t>Géométrie</t>
  </si>
  <si>
    <t>Identifier une forme par assemblage</t>
  </si>
  <si>
    <t>élève 14</t>
  </si>
  <si>
    <t>élève 15</t>
  </si>
  <si>
    <t>élève 16</t>
  </si>
  <si>
    <t>élève 17</t>
  </si>
  <si>
    <t>élève 18</t>
  </si>
  <si>
    <t>élève 19</t>
  </si>
  <si>
    <t>élève 20</t>
  </si>
  <si>
    <t>élève 21</t>
  </si>
  <si>
    <t>élève 22</t>
  </si>
  <si>
    <t>élève 23</t>
  </si>
  <si>
    <t>élève 24</t>
  </si>
  <si>
    <t>élève 25</t>
  </si>
  <si>
    <t>élève 26</t>
  </si>
  <si>
    <t>élève 27</t>
  </si>
  <si>
    <t>élève 28</t>
  </si>
  <si>
    <t>élève 29</t>
  </si>
  <si>
    <t>élève 30</t>
  </si>
  <si>
    <t>SCORE EN %</t>
  </si>
  <si>
    <t>Saisir le nom de l'élève  -&gt;</t>
  </si>
  <si>
    <t>score</t>
  </si>
  <si>
    <t>De l'oral à l'écrit</t>
  </si>
  <si>
    <t>Ecrire des syllabes dictées</t>
  </si>
  <si>
    <t>Ecrire des mots dictés</t>
  </si>
  <si>
    <t>comprendre des mots lus</t>
  </si>
  <si>
    <t>comprendre des phrases lues</t>
  </si>
  <si>
    <t>Lecture et compréhension de l'écrit</t>
  </si>
  <si>
    <t>Lire à voix haute des mots</t>
  </si>
  <si>
    <t>Lire à voix haute un texte</t>
  </si>
  <si>
    <t>Lire des phrases</t>
  </si>
  <si>
    <t>Lire seul un texte et répondre à des questions</t>
  </si>
  <si>
    <t>Représenter des nombres entiers</t>
  </si>
  <si>
    <t>Calculer mentalement</t>
  </si>
  <si>
    <t>Calculer en ligne : additionner</t>
  </si>
  <si>
    <t>item 14</t>
  </si>
  <si>
    <t>item 15</t>
  </si>
  <si>
    <t>item 16</t>
  </si>
  <si>
    <t>Calculer en ligne : soustraire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</si>
</sst>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1" fontId="0" fillId="0" borderId="0" xfId="0" applyNumberFormat="1"/>
    <xf numFmtId="0" fontId="6" fillId="3" borderId="4" xfId="0" applyFont="1" applyFill="1" applyBorder="1"/>
    <xf numFmtId="0" fontId="6" fillId="3" borderId="6" xfId="0" applyFont="1" applyFill="1" applyBorder="1"/>
    <xf numFmtId="0" fontId="6" fillId="4" borderId="4" xfId="0" applyFont="1" applyFill="1" applyBorder="1"/>
    <xf numFmtId="0" fontId="6" fillId="4" borderId="6" xfId="0" applyFont="1" applyFill="1" applyBorder="1"/>
    <xf numFmtId="0" fontId="6" fillId="5" borderId="4" xfId="0" applyFont="1" applyFill="1" applyBorder="1"/>
    <xf numFmtId="0" fontId="6" fillId="5" borderId="6" xfId="0" applyFont="1" applyFill="1" applyBorder="1"/>
    <xf numFmtId="0" fontId="6" fillId="5" borderId="7" xfId="0" applyFont="1" applyFill="1" applyBorder="1"/>
    <xf numFmtId="0" fontId="6" fillId="5" borderId="9" xfId="0" applyFont="1" applyFill="1" applyBorder="1"/>
    <xf numFmtId="0" fontId="5" fillId="3" borderId="1" xfId="0" applyFont="1" applyFill="1" applyBorder="1"/>
    <xf numFmtId="0" fontId="0" fillId="3" borderId="3" xfId="0" applyFill="1" applyBorder="1"/>
    <xf numFmtId="0" fontId="5" fillId="3" borderId="4" xfId="0" applyFont="1" applyFill="1" applyBorder="1"/>
    <xf numFmtId="0" fontId="0" fillId="3" borderId="6" xfId="0" applyFill="1" applyBorder="1"/>
    <xf numFmtId="0" fontId="5" fillId="4" borderId="4" xfId="0" applyFont="1" applyFill="1" applyBorder="1"/>
    <xf numFmtId="0" fontId="0" fillId="4" borderId="6" xfId="0" applyFill="1" applyBorder="1"/>
    <xf numFmtId="0" fontId="5" fillId="5" borderId="4" xfId="0" applyFont="1" applyFill="1" applyBorder="1"/>
    <xf numFmtId="0" fontId="0" fillId="5" borderId="6" xfId="0" applyFill="1" applyBorder="1"/>
    <xf numFmtId="0" fontId="5" fillId="5" borderId="7" xfId="0" applyFont="1" applyFill="1" applyBorder="1"/>
    <xf numFmtId="0" fontId="0" fillId="5" borderId="9" xfId="0" applyFill="1" applyBorder="1"/>
    <xf numFmtId="0" fontId="2" fillId="6" borderId="0" xfId="0" applyFont="1" applyFill="1"/>
    <xf numFmtId="0" fontId="3" fillId="6" borderId="0" xfId="0" applyFont="1" applyFill="1"/>
    <xf numFmtId="0" fontId="0" fillId="7" borderId="0" xfId="0" applyFill="1"/>
    <xf numFmtId="0" fontId="0" fillId="8" borderId="0" xfId="0" applyFill="1"/>
    <xf numFmtId="0" fontId="6" fillId="8" borderId="4" xfId="0" applyFont="1" applyFill="1" applyBorder="1"/>
    <xf numFmtId="0" fontId="6" fillId="8" borderId="5" xfId="0" applyFont="1" applyFill="1" applyBorder="1"/>
    <xf numFmtId="0" fontId="6" fillId="8" borderId="6" xfId="0" applyFont="1" applyFill="1" applyBorder="1"/>
    <xf numFmtId="0" fontId="6" fillId="9" borderId="7" xfId="0" applyFont="1" applyFill="1" applyBorder="1"/>
    <xf numFmtId="0" fontId="6" fillId="9" borderId="8" xfId="0" applyFont="1" applyFill="1" applyBorder="1"/>
    <xf numFmtId="0" fontId="6" fillId="9" borderId="9" xfId="0" applyFont="1" applyFill="1" applyBorder="1"/>
    <xf numFmtId="0" fontId="5" fillId="8" borderId="1" xfId="0" applyFont="1" applyFill="1" applyBorder="1"/>
    <xf numFmtId="0" fontId="0" fillId="8" borderId="3" xfId="0" applyFill="1" applyBorder="1"/>
    <xf numFmtId="0" fontId="5" fillId="8" borderId="4" xfId="0" applyFont="1" applyFill="1" applyBorder="1"/>
    <xf numFmtId="0" fontId="0" fillId="8" borderId="6" xfId="0" applyFill="1" applyBorder="1"/>
    <xf numFmtId="0" fontId="5" fillId="9" borderId="7" xfId="0" applyFont="1" applyFill="1" applyBorder="1"/>
    <xf numFmtId="0" fontId="0" fillId="9" borderId="9" xfId="0" applyFill="1" applyBorder="1"/>
    <xf numFmtId="1" fontId="0" fillId="8" borderId="0" xfId="0" applyNumberFormat="1" applyFill="1"/>
    <xf numFmtId="0" fontId="0" fillId="7" borderId="10" xfId="0" applyFill="1" applyBorder="1"/>
    <xf numFmtId="0" fontId="0" fillId="7" borderId="11" xfId="0" applyFill="1" applyBorder="1"/>
    <xf numFmtId="0" fontId="0" fillId="7" borderId="12" xfId="0" applyFill="1" applyBorder="1"/>
    <xf numFmtId="0" fontId="0" fillId="0" borderId="11" xfId="0" applyBorder="1"/>
    <xf numFmtId="0" fontId="0" fillId="0" borderId="12" xfId="0" applyBorder="1"/>
    <xf numFmtId="0" fontId="4" fillId="7" borderId="0" xfId="0" applyFont="1" applyFill="1"/>
    <xf numFmtId="164" fontId="0" fillId="0" borderId="10" xfId="0" applyNumberFormat="1" applyBorder="1"/>
    <xf numFmtId="164" fontId="0" fillId="0" borderId="11" xfId="0" applyNumberFormat="1" applyBorder="1"/>
    <xf numFmtId="164" fontId="0" fillId="0" borderId="13" xfId="0" applyNumberFormat="1" applyBorder="1"/>
    <xf numFmtId="164" fontId="0" fillId="8" borderId="10" xfId="0" applyNumberFormat="1" applyFill="1" applyBorder="1"/>
    <xf numFmtId="164" fontId="0" fillId="8" borderId="11" xfId="0" applyNumberFormat="1" applyFill="1" applyBorder="1"/>
    <xf numFmtId="164" fontId="0" fillId="8" borderId="13" xfId="0" applyNumberFormat="1" applyFill="1" applyBorder="1"/>
    <xf numFmtId="164" fontId="0" fillId="8" borderId="14" xfId="0" applyNumberFormat="1" applyFill="1" applyBorder="1"/>
    <xf numFmtId="164" fontId="0" fillId="8" borderId="15" xfId="0" applyNumberFormat="1" applyFill="1" applyBorder="1"/>
    <xf numFmtId="164" fontId="0" fillId="8" borderId="16" xfId="0" applyNumberFormat="1" applyFill="1" applyBorder="1"/>
    <xf numFmtId="164" fontId="0" fillId="0" borderId="17" xfId="0" applyNumberFormat="1" applyBorder="1"/>
    <xf numFmtId="164" fontId="0" fillId="0" borderId="18" xfId="0" applyNumberFormat="1" applyBorder="1"/>
    <xf numFmtId="164" fontId="0" fillId="0" borderId="19" xfId="0" applyNumberFormat="1" applyBorder="1"/>
    <xf numFmtId="164" fontId="0" fillId="8" borderId="0" xfId="0" applyNumberFormat="1" applyFill="1" applyBorder="1"/>
    <xf numFmtId="164" fontId="0" fillId="0" borderId="0" xfId="0" applyNumberFormat="1" applyBorder="1"/>
    <xf numFmtId="164" fontId="0" fillId="8" borderId="20" xfId="0" applyNumberFormat="1" applyFill="1" applyBorder="1"/>
    <xf numFmtId="164" fontId="0" fillId="8" borderId="21" xfId="0" applyNumberFormat="1" applyFill="1" applyBorder="1"/>
    <xf numFmtId="164" fontId="0" fillId="8" borderId="22" xfId="0" applyNumberFormat="1" applyFill="1" applyBorder="1"/>
    <xf numFmtId="164" fontId="0" fillId="0" borderId="20" xfId="0" applyNumberFormat="1" applyBorder="1"/>
    <xf numFmtId="164" fontId="0" fillId="0" borderId="21" xfId="0" applyNumberFormat="1" applyBorder="1"/>
    <xf numFmtId="164" fontId="0" fillId="0" borderId="22" xfId="0" applyNumberFormat="1" applyBorder="1"/>
    <xf numFmtId="0" fontId="0" fillId="4" borderId="0" xfId="0" applyFill="1"/>
    <xf numFmtId="164" fontId="0" fillId="8" borderId="17" xfId="0" applyNumberFormat="1" applyFill="1" applyBorder="1"/>
    <xf numFmtId="164" fontId="0" fillId="8" borderId="18" xfId="0" applyNumberFormat="1" applyFill="1" applyBorder="1"/>
    <xf numFmtId="164" fontId="0" fillId="8" borderId="19" xfId="0" applyNumberFormat="1" applyFill="1" applyBorder="1"/>
    <xf numFmtId="164" fontId="0" fillId="0" borderId="14" xfId="0" applyNumberFormat="1" applyBorder="1"/>
    <xf numFmtId="164" fontId="0" fillId="0" borderId="15" xfId="0" applyNumberFormat="1" applyBorder="1"/>
    <xf numFmtId="164" fontId="0" fillId="0" borderId="16" xfId="0" applyNumberFormat="1" applyBorder="1"/>
    <xf numFmtId="0" fontId="6" fillId="3" borderId="23" xfId="0" applyFont="1" applyFill="1" applyBorder="1"/>
    <xf numFmtId="0" fontId="6" fillId="4" borderId="23" xfId="0" applyFont="1" applyFill="1" applyBorder="1"/>
    <xf numFmtId="0" fontId="6" fillId="5" borderId="23" xfId="0" applyFont="1" applyFill="1" applyBorder="1"/>
    <xf numFmtId="0" fontId="6" fillId="5" borderId="24" xfId="0" applyFont="1" applyFill="1" applyBorder="1"/>
    <xf numFmtId="0" fontId="1" fillId="2" borderId="17" xfId="0" applyFont="1" applyFill="1" applyBorder="1"/>
    <xf numFmtId="0" fontId="1" fillId="2" borderId="18" xfId="0" applyFont="1" applyFill="1" applyBorder="1"/>
    <xf numFmtId="0" fontId="1" fillId="2" borderId="19" xfId="0" applyFont="1" applyFill="1" applyBorder="1"/>
    <xf numFmtId="0" fontId="6" fillId="3" borderId="1" xfId="0" applyFont="1" applyFill="1" applyBorder="1"/>
    <xf numFmtId="0" fontId="6" fillId="3" borderId="25" xfId="0" applyFont="1" applyFill="1" applyBorder="1"/>
    <xf numFmtId="0" fontId="6" fillId="3" borderId="3" xfId="0" applyFont="1" applyFill="1" applyBorder="1"/>
    <xf numFmtId="164" fontId="0" fillId="10" borderId="10" xfId="0" applyNumberFormat="1" applyFill="1" applyBorder="1"/>
    <xf numFmtId="164" fontId="0" fillId="10" borderId="11" xfId="0" applyNumberFormat="1" applyFill="1" applyBorder="1"/>
    <xf numFmtId="164" fontId="0" fillId="10" borderId="13" xfId="0" applyNumberFormat="1" applyFill="1" applyBorder="1"/>
    <xf numFmtId="164" fontId="0" fillId="10" borderId="0" xfId="0" applyNumberFormat="1" applyFill="1" applyBorder="1"/>
    <xf numFmtId="1" fontId="0" fillId="10" borderId="0" xfId="0" applyNumberFormat="1" applyFill="1"/>
    <xf numFmtId="0" fontId="0" fillId="10" borderId="0" xfId="0" applyFill="1"/>
    <xf numFmtId="164" fontId="0" fillId="10" borderId="17" xfId="0" applyNumberFormat="1" applyFill="1" applyBorder="1"/>
    <xf numFmtId="164" fontId="0" fillId="10" borderId="18" xfId="0" applyNumberFormat="1" applyFill="1" applyBorder="1"/>
    <xf numFmtId="164" fontId="0" fillId="10" borderId="19" xfId="0" applyNumberFormat="1" applyFill="1" applyBorder="1"/>
    <xf numFmtId="164" fontId="0" fillId="10" borderId="14" xfId="0" applyNumberFormat="1" applyFill="1" applyBorder="1"/>
    <xf numFmtId="164" fontId="0" fillId="10" borderId="15" xfId="0" applyNumberFormat="1" applyFill="1" applyBorder="1"/>
    <xf numFmtId="164" fontId="0" fillId="10" borderId="16" xfId="0" applyNumberFormat="1" applyFill="1" applyBorder="1"/>
    <xf numFmtId="0" fontId="1" fillId="7" borderId="17" xfId="0" applyFont="1" applyFill="1" applyBorder="1"/>
    <xf numFmtId="0" fontId="1" fillId="7" borderId="18" xfId="0" applyFont="1" applyFill="1" applyBorder="1"/>
    <xf numFmtId="0" fontId="1" fillId="7" borderId="19" xfId="0" applyFont="1" applyFill="1" applyBorder="1"/>
    <xf numFmtId="0" fontId="6" fillId="8" borderId="1" xfId="0" applyFont="1" applyFill="1" applyBorder="1"/>
    <xf numFmtId="0" fontId="6" fillId="8" borderId="2" xfId="0" applyFont="1" applyFill="1" applyBorder="1"/>
    <xf numFmtId="0" fontId="6" fillId="8" borderId="3" xfId="0" applyFont="1" applyFill="1" applyBorder="1"/>
    <xf numFmtId="164" fontId="0" fillId="10" borderId="27" xfId="0" applyNumberFormat="1" applyFill="1" applyBorder="1"/>
    <xf numFmtId="164" fontId="0" fillId="8" borderId="12" xfId="0" applyNumberFormat="1" applyFill="1" applyBorder="1"/>
    <xf numFmtId="164" fontId="0" fillId="10" borderId="12" xfId="0" applyNumberFormat="1" applyFill="1" applyBorder="1"/>
    <xf numFmtId="164" fontId="0" fillId="8" borderId="28" xfId="0" applyNumberFormat="1" applyFill="1" applyBorder="1"/>
    <xf numFmtId="164" fontId="0" fillId="10" borderId="28" xfId="0" applyNumberFormat="1" applyFill="1" applyBorder="1"/>
    <xf numFmtId="164" fontId="0" fillId="8" borderId="27" xfId="0" applyNumberFormat="1" applyFill="1" applyBorder="1"/>
    <xf numFmtId="0" fontId="0" fillId="8" borderId="12" xfId="0" applyFill="1" applyBorder="1"/>
    <xf numFmtId="164" fontId="0" fillId="0" borderId="27" xfId="0" applyNumberFormat="1" applyBorder="1"/>
    <xf numFmtId="164" fontId="0" fillId="0" borderId="12" xfId="0" applyNumberFormat="1" applyBorder="1"/>
    <xf numFmtId="164" fontId="0" fillId="0" borderId="28" xfId="0" applyNumberFormat="1" applyBorder="1"/>
    <xf numFmtId="164" fontId="0" fillId="0" borderId="29" xfId="0" applyNumberFormat="1" applyBorder="1"/>
    <xf numFmtId="164" fontId="0" fillId="8" borderId="29" xfId="0" applyNumberFormat="1" applyFill="1" applyBorder="1"/>
    <xf numFmtId="0" fontId="0" fillId="0" borderId="26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65"/>
  <sheetViews>
    <sheetView tabSelected="1" zoomScale="80" zoomScaleNormal="80" workbookViewId="0">
      <selection activeCell="C2" sqref="C2"/>
    </sheetView>
  </sheetViews>
  <sheetFormatPr baseColWidth="10" defaultRowHeight="15" x14ac:dyDescent="0.25"/>
  <cols>
    <col min="1" max="1" width="18.5703125" customWidth="1"/>
    <col min="3" max="3" width="11.42578125" style="110"/>
    <col min="4" max="31" width="11.42578125" style="40"/>
    <col min="32" max="32" width="11.42578125" style="41"/>
  </cols>
  <sheetData>
    <row r="1" spans="1:61" s="22" customFormat="1" ht="103.5" customHeight="1" thickBot="1" x14ac:dyDescent="0.3">
      <c r="A1" s="42" t="s">
        <v>72</v>
      </c>
      <c r="C1" s="37" t="s">
        <v>33</v>
      </c>
      <c r="D1" s="38" t="s">
        <v>34</v>
      </c>
      <c r="E1" s="38" t="s">
        <v>35</v>
      </c>
      <c r="F1" s="38" t="s">
        <v>36</v>
      </c>
      <c r="G1" s="38" t="s">
        <v>37</v>
      </c>
      <c r="H1" s="38" t="s">
        <v>38</v>
      </c>
      <c r="I1" s="38" t="s">
        <v>39</v>
      </c>
      <c r="J1" s="38" t="s">
        <v>40</v>
      </c>
      <c r="K1" s="38" t="s">
        <v>41</v>
      </c>
      <c r="L1" s="38" t="s">
        <v>42</v>
      </c>
      <c r="M1" s="38" t="s">
        <v>43</v>
      </c>
      <c r="N1" s="38" t="s">
        <v>44</v>
      </c>
      <c r="O1" s="38" t="s">
        <v>45</v>
      </c>
      <c r="P1" s="38" t="s">
        <v>54</v>
      </c>
      <c r="Q1" s="38" t="s">
        <v>55</v>
      </c>
      <c r="R1" s="38" t="s">
        <v>56</v>
      </c>
      <c r="S1" s="38" t="s">
        <v>57</v>
      </c>
      <c r="T1" s="38" t="s">
        <v>58</v>
      </c>
      <c r="U1" s="38" t="s">
        <v>59</v>
      </c>
      <c r="V1" s="38" t="s">
        <v>60</v>
      </c>
      <c r="W1" s="38" t="s">
        <v>61</v>
      </c>
      <c r="X1" s="38" t="s">
        <v>62</v>
      </c>
      <c r="Y1" s="38" t="s">
        <v>63</v>
      </c>
      <c r="Z1" s="38" t="s">
        <v>64</v>
      </c>
      <c r="AA1" s="38" t="s">
        <v>65</v>
      </c>
      <c r="AB1" s="38" t="s">
        <v>66</v>
      </c>
      <c r="AC1" s="38" t="s">
        <v>67</v>
      </c>
      <c r="AD1" s="38" t="s">
        <v>68</v>
      </c>
      <c r="AE1" s="38" t="s">
        <v>69</v>
      </c>
      <c r="AF1" s="39" t="s">
        <v>70</v>
      </c>
    </row>
    <row r="2" spans="1:61" s="85" customFormat="1" x14ac:dyDescent="0.25">
      <c r="A2" s="86" t="s">
        <v>0</v>
      </c>
      <c r="B2" s="98" t="s">
        <v>1</v>
      </c>
      <c r="C2" s="86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8"/>
      <c r="AF2" s="83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</row>
    <row r="3" spans="1:61" s="23" customFormat="1" x14ac:dyDescent="0.25">
      <c r="A3" s="46"/>
      <c r="B3" s="99" t="s">
        <v>2</v>
      </c>
      <c r="C3" s="46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8"/>
      <c r="AF3" s="55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</row>
    <row r="4" spans="1:61" s="85" customFormat="1" x14ac:dyDescent="0.25">
      <c r="A4" s="80"/>
      <c r="B4" s="100" t="s">
        <v>3</v>
      </c>
      <c r="C4" s="80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2"/>
      <c r="AF4" s="83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</row>
    <row r="5" spans="1:61" s="23" customFormat="1" ht="15.75" thickBot="1" x14ac:dyDescent="0.3">
      <c r="A5" s="49"/>
      <c r="B5" s="101" t="s">
        <v>4</v>
      </c>
      <c r="C5" s="49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1"/>
      <c r="AF5" s="55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</row>
    <row r="6" spans="1:61" s="85" customFormat="1" x14ac:dyDescent="0.25">
      <c r="A6" s="86" t="s">
        <v>5</v>
      </c>
      <c r="B6" s="98" t="s">
        <v>1</v>
      </c>
      <c r="C6" s="86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8"/>
      <c r="AF6" s="83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</row>
    <row r="7" spans="1:61" s="23" customFormat="1" x14ac:dyDescent="0.25">
      <c r="A7" s="46"/>
      <c r="B7" s="99" t="s">
        <v>2</v>
      </c>
      <c r="C7" s="46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8"/>
      <c r="AF7" s="55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</row>
    <row r="8" spans="1:61" s="85" customFormat="1" x14ac:dyDescent="0.25">
      <c r="A8" s="80"/>
      <c r="B8" s="100" t="s">
        <v>3</v>
      </c>
      <c r="C8" s="80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2"/>
      <c r="AF8" s="83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</row>
    <row r="9" spans="1:61" s="23" customFormat="1" x14ac:dyDescent="0.25">
      <c r="A9" s="46"/>
      <c r="B9" s="99" t="s">
        <v>4</v>
      </c>
      <c r="C9" s="46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8"/>
      <c r="AF9" s="55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</row>
    <row r="10" spans="1:61" s="85" customFormat="1" x14ac:dyDescent="0.25">
      <c r="A10" s="80"/>
      <c r="B10" s="100" t="s">
        <v>6</v>
      </c>
      <c r="C10" s="80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2"/>
      <c r="AF10" s="83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</row>
    <row r="11" spans="1:61" s="23" customFormat="1" x14ac:dyDescent="0.25">
      <c r="A11" s="46"/>
      <c r="B11" s="99" t="s">
        <v>7</v>
      </c>
      <c r="C11" s="46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8"/>
      <c r="AF11" s="55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</row>
    <row r="12" spans="1:61" s="85" customFormat="1" x14ac:dyDescent="0.25">
      <c r="A12" s="80"/>
      <c r="B12" s="100" t="s">
        <v>8</v>
      </c>
      <c r="C12" s="80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2"/>
      <c r="AF12" s="83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</row>
    <row r="13" spans="1:61" s="23" customFormat="1" x14ac:dyDescent="0.25">
      <c r="A13" s="46"/>
      <c r="B13" s="99" t="s">
        <v>10</v>
      </c>
      <c r="C13" s="46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8"/>
      <c r="AF13" s="55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</row>
    <row r="14" spans="1:61" s="85" customFormat="1" x14ac:dyDescent="0.25">
      <c r="A14" s="80"/>
      <c r="B14" s="100" t="s">
        <v>11</v>
      </c>
      <c r="C14" s="80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2"/>
      <c r="AF14" s="83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</row>
    <row r="15" spans="1:61" s="23" customFormat="1" x14ac:dyDescent="0.25">
      <c r="A15" s="46"/>
      <c r="B15" s="99" t="s">
        <v>12</v>
      </c>
      <c r="C15" s="46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8"/>
      <c r="AF15" s="55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</row>
    <row r="16" spans="1:61" s="85" customFormat="1" x14ac:dyDescent="0.25">
      <c r="A16" s="80"/>
      <c r="B16" s="100" t="s">
        <v>14</v>
      </c>
      <c r="C16" s="80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2"/>
      <c r="AF16" s="83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  <c r="BC16" s="84"/>
      <c r="BD16" s="84"/>
      <c r="BE16" s="84"/>
      <c r="BF16" s="84"/>
      <c r="BG16" s="84"/>
      <c r="BH16" s="84"/>
      <c r="BI16" s="84"/>
    </row>
    <row r="17" spans="1:61" s="23" customFormat="1" ht="15.75" thickBot="1" x14ac:dyDescent="0.3">
      <c r="A17" s="49"/>
      <c r="B17" s="101" t="s">
        <v>15</v>
      </c>
      <c r="C17" s="49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1"/>
      <c r="AF17" s="55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</row>
    <row r="18" spans="1:61" s="85" customFormat="1" x14ac:dyDescent="0.25">
      <c r="A18" s="86" t="s">
        <v>9</v>
      </c>
      <c r="B18" s="98" t="s">
        <v>1</v>
      </c>
      <c r="C18" s="86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8"/>
      <c r="AF18" s="83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84"/>
      <c r="AS18" s="84"/>
      <c r="AT18" s="84"/>
      <c r="AU18" s="84"/>
      <c r="AV18" s="84"/>
      <c r="AW18" s="84"/>
      <c r="AX18" s="84"/>
      <c r="AY18" s="84"/>
      <c r="AZ18" s="84"/>
      <c r="BA18" s="84"/>
      <c r="BB18" s="84"/>
      <c r="BC18" s="84"/>
      <c r="BD18" s="84"/>
      <c r="BE18" s="84"/>
      <c r="BF18" s="84"/>
      <c r="BG18" s="84"/>
      <c r="BH18" s="84"/>
      <c r="BI18" s="84"/>
    </row>
    <row r="19" spans="1:61" s="23" customFormat="1" x14ac:dyDescent="0.25">
      <c r="A19" s="46"/>
      <c r="B19" s="99" t="s">
        <v>2</v>
      </c>
      <c r="C19" s="46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8"/>
      <c r="AF19" s="55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</row>
    <row r="20" spans="1:61" s="85" customFormat="1" x14ac:dyDescent="0.25">
      <c r="A20" s="80"/>
      <c r="B20" s="100" t="s">
        <v>3</v>
      </c>
      <c r="C20" s="80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2"/>
      <c r="AF20" s="83"/>
      <c r="AG20" s="84"/>
      <c r="AH20" s="84"/>
      <c r="AI20" s="84"/>
      <c r="AJ20" s="84"/>
      <c r="AK20" s="84"/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84"/>
      <c r="BE20" s="84"/>
      <c r="BF20" s="84"/>
      <c r="BG20" s="84"/>
      <c r="BH20" s="84"/>
      <c r="BI20" s="84"/>
    </row>
    <row r="21" spans="1:61" s="23" customFormat="1" x14ac:dyDescent="0.25">
      <c r="A21" s="46"/>
      <c r="B21" s="99" t="s">
        <v>4</v>
      </c>
      <c r="C21" s="46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8"/>
      <c r="AF21" s="55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</row>
    <row r="22" spans="1:61" s="85" customFormat="1" x14ac:dyDescent="0.25">
      <c r="A22" s="80"/>
      <c r="B22" s="100" t="s">
        <v>6</v>
      </c>
      <c r="C22" s="80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2"/>
      <c r="AF22" s="83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4"/>
      <c r="BE22" s="84"/>
      <c r="BF22" s="84"/>
      <c r="BG22" s="84"/>
      <c r="BH22" s="84"/>
      <c r="BI22" s="84"/>
    </row>
    <row r="23" spans="1:61" s="23" customFormat="1" x14ac:dyDescent="0.25">
      <c r="A23" s="46"/>
      <c r="B23" s="99" t="s">
        <v>7</v>
      </c>
      <c r="C23" s="46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8"/>
      <c r="AF23" s="55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</row>
    <row r="24" spans="1:61" s="85" customFormat="1" x14ac:dyDescent="0.25">
      <c r="A24" s="80"/>
      <c r="B24" s="100" t="s">
        <v>8</v>
      </c>
      <c r="C24" s="80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2"/>
      <c r="AF24" s="83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4"/>
      <c r="AX24" s="84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</row>
    <row r="25" spans="1:61" s="23" customFormat="1" x14ac:dyDescent="0.25">
      <c r="A25" s="46"/>
      <c r="B25" s="99" t="s">
        <v>10</v>
      </c>
      <c r="C25" s="46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8"/>
      <c r="AF25" s="55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</row>
    <row r="26" spans="1:61" s="85" customFormat="1" x14ac:dyDescent="0.25">
      <c r="A26" s="80"/>
      <c r="B26" s="100" t="s">
        <v>11</v>
      </c>
      <c r="C26" s="80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2"/>
      <c r="AF26" s="83"/>
      <c r="AG26" s="84"/>
      <c r="AH26" s="84"/>
      <c r="AI26" s="84"/>
      <c r="AJ26" s="84"/>
      <c r="AK26" s="84"/>
      <c r="AL26" s="84"/>
      <c r="AM26" s="84"/>
      <c r="AN26" s="84"/>
      <c r="AO26" s="84"/>
      <c r="AP26" s="84"/>
      <c r="AQ26" s="84"/>
      <c r="AR26" s="84"/>
      <c r="AS26" s="84"/>
      <c r="AT26" s="84"/>
      <c r="AU26" s="84"/>
      <c r="AV26" s="84"/>
      <c r="AW26" s="84"/>
      <c r="AX26" s="84"/>
      <c r="AY26" s="84"/>
      <c r="AZ26" s="84"/>
      <c r="BA26" s="84"/>
      <c r="BB26" s="84"/>
      <c r="BC26" s="84"/>
      <c r="BD26" s="84"/>
      <c r="BE26" s="84"/>
      <c r="BF26" s="84"/>
      <c r="BG26" s="84"/>
      <c r="BH26" s="84"/>
      <c r="BI26" s="84"/>
    </row>
    <row r="27" spans="1:61" s="23" customFormat="1" ht="15.75" thickBot="1" x14ac:dyDescent="0.3">
      <c r="A27" s="49"/>
      <c r="B27" s="101" t="s">
        <v>12</v>
      </c>
      <c r="C27" s="49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1"/>
      <c r="AF27" s="55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</row>
    <row r="28" spans="1:61" s="85" customFormat="1" x14ac:dyDescent="0.25">
      <c r="A28" s="86" t="s">
        <v>13</v>
      </c>
      <c r="B28" s="98" t="s">
        <v>1</v>
      </c>
      <c r="C28" s="86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8"/>
      <c r="AF28" s="83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</row>
    <row r="29" spans="1:61" s="23" customFormat="1" x14ac:dyDescent="0.25">
      <c r="A29" s="46"/>
      <c r="B29" s="99" t="s">
        <v>2</v>
      </c>
      <c r="C29" s="46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8"/>
      <c r="AF29" s="55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</row>
    <row r="30" spans="1:61" s="85" customFormat="1" x14ac:dyDescent="0.25">
      <c r="A30" s="80"/>
      <c r="B30" s="100" t="s">
        <v>3</v>
      </c>
      <c r="C30" s="80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2"/>
      <c r="AF30" s="83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</row>
    <row r="31" spans="1:61" s="23" customFormat="1" x14ac:dyDescent="0.25">
      <c r="A31" s="46"/>
      <c r="B31" s="99" t="s">
        <v>4</v>
      </c>
      <c r="C31" s="46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8"/>
      <c r="AF31" s="55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</row>
    <row r="32" spans="1:61" s="85" customFormat="1" x14ac:dyDescent="0.25">
      <c r="A32" s="80"/>
      <c r="B32" s="100" t="s">
        <v>6</v>
      </c>
      <c r="C32" s="80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2"/>
      <c r="AF32" s="83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</row>
    <row r="33" spans="1:61" s="23" customFormat="1" x14ac:dyDescent="0.25">
      <c r="A33" s="46"/>
      <c r="B33" s="99" t="s">
        <v>7</v>
      </c>
      <c r="C33" s="46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8"/>
      <c r="AF33" s="55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</row>
    <row r="34" spans="1:61" s="85" customFormat="1" x14ac:dyDescent="0.25">
      <c r="A34" s="80"/>
      <c r="B34" s="100" t="s">
        <v>8</v>
      </c>
      <c r="C34" s="80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2"/>
      <c r="AF34" s="83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</row>
    <row r="35" spans="1:61" s="23" customFormat="1" x14ac:dyDescent="0.25">
      <c r="A35" s="46"/>
      <c r="B35" s="99" t="s">
        <v>10</v>
      </c>
      <c r="C35" s="46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8"/>
      <c r="AF35" s="55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</row>
    <row r="36" spans="1:61" s="85" customFormat="1" x14ac:dyDescent="0.25">
      <c r="A36" s="80"/>
      <c r="B36" s="100" t="s">
        <v>11</v>
      </c>
      <c r="C36" s="80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2"/>
      <c r="AF36" s="83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4"/>
      <c r="BH36" s="84"/>
      <c r="BI36" s="84"/>
    </row>
    <row r="37" spans="1:61" s="23" customFormat="1" x14ac:dyDescent="0.25">
      <c r="A37" s="46"/>
      <c r="B37" s="99" t="s">
        <v>12</v>
      </c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8"/>
      <c r="AF37" s="55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</row>
    <row r="38" spans="1:61" s="85" customFormat="1" x14ac:dyDescent="0.25">
      <c r="A38" s="80"/>
      <c r="B38" s="100" t="s">
        <v>14</v>
      </c>
      <c r="C38" s="80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2"/>
      <c r="AF38" s="83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</row>
    <row r="39" spans="1:61" s="23" customFormat="1" x14ac:dyDescent="0.25">
      <c r="A39" s="46"/>
      <c r="B39" s="99" t="s">
        <v>15</v>
      </c>
      <c r="C39" s="46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8"/>
      <c r="AF39" s="55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</row>
    <row r="40" spans="1:61" s="85" customFormat="1" x14ac:dyDescent="0.25">
      <c r="A40" s="80"/>
      <c r="B40" s="100" t="s">
        <v>16</v>
      </c>
      <c r="C40" s="80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2"/>
      <c r="AF40" s="83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  <c r="BI40" s="84"/>
    </row>
    <row r="41" spans="1:61" s="23" customFormat="1" x14ac:dyDescent="0.25">
      <c r="A41" s="46"/>
      <c r="B41" s="99" t="s">
        <v>17</v>
      </c>
      <c r="C41" s="46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8"/>
      <c r="AF41" s="55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</row>
    <row r="42" spans="1:61" s="85" customFormat="1" ht="15.75" thickBot="1" x14ac:dyDescent="0.3">
      <c r="A42" s="89"/>
      <c r="B42" s="102" t="s">
        <v>18</v>
      </c>
      <c r="C42" s="89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1"/>
      <c r="AF42" s="83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84"/>
      <c r="BI42" s="84"/>
    </row>
    <row r="43" spans="1:61" s="23" customFormat="1" x14ac:dyDescent="0.25">
      <c r="A43" s="64" t="s">
        <v>19</v>
      </c>
      <c r="B43" s="103" t="s">
        <v>1</v>
      </c>
      <c r="C43" s="64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6"/>
      <c r="AF43" s="55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</row>
    <row r="44" spans="1:61" s="85" customFormat="1" x14ac:dyDescent="0.25">
      <c r="A44" s="80"/>
      <c r="B44" s="100" t="s">
        <v>2</v>
      </c>
      <c r="C44" s="80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2"/>
      <c r="AF44" s="83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4"/>
      <c r="BD44" s="84"/>
      <c r="BE44" s="84"/>
      <c r="BF44" s="84"/>
      <c r="BG44" s="84"/>
      <c r="BH44" s="84"/>
      <c r="BI44" s="84"/>
    </row>
    <row r="45" spans="1:61" s="23" customFormat="1" x14ac:dyDescent="0.25">
      <c r="A45" s="46"/>
      <c r="B45" s="99" t="s">
        <v>3</v>
      </c>
      <c r="C45" s="46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8"/>
      <c r="AF45" s="55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</row>
    <row r="46" spans="1:61" s="85" customFormat="1" x14ac:dyDescent="0.25">
      <c r="A46" s="80"/>
      <c r="B46" s="100" t="s">
        <v>4</v>
      </c>
      <c r="C46" s="80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2"/>
      <c r="AF46" s="83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84"/>
      <c r="BB46" s="84"/>
      <c r="BC46" s="84"/>
      <c r="BD46" s="84"/>
      <c r="BE46" s="84"/>
      <c r="BF46" s="84"/>
      <c r="BG46" s="84"/>
      <c r="BH46" s="84"/>
      <c r="BI46" s="84"/>
    </row>
    <row r="47" spans="1:61" s="23" customFormat="1" x14ac:dyDescent="0.25">
      <c r="A47" s="46"/>
      <c r="B47" s="99" t="s">
        <v>6</v>
      </c>
      <c r="C47" s="46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8"/>
      <c r="AF47" s="55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</row>
    <row r="48" spans="1:61" s="85" customFormat="1" x14ac:dyDescent="0.25">
      <c r="A48" s="80"/>
      <c r="B48" s="100" t="s">
        <v>7</v>
      </c>
      <c r="C48" s="80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2"/>
      <c r="AF48" s="83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  <c r="BI48" s="84"/>
    </row>
    <row r="49" spans="1:61" s="23" customFormat="1" x14ac:dyDescent="0.25">
      <c r="A49" s="46"/>
      <c r="B49" s="99" t="s">
        <v>8</v>
      </c>
      <c r="C49" s="46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8"/>
      <c r="AF49" s="55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</row>
    <row r="50" spans="1:61" s="85" customFormat="1" x14ac:dyDescent="0.25">
      <c r="A50" s="80"/>
      <c r="B50" s="100" t="s">
        <v>10</v>
      </c>
      <c r="C50" s="80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2"/>
      <c r="AF50" s="83"/>
      <c r="AG50" s="84"/>
      <c r="AH50" s="84"/>
      <c r="AI50" s="84"/>
      <c r="AJ50" s="84"/>
      <c r="AK50" s="84"/>
      <c r="AL50" s="84"/>
      <c r="AM50" s="84"/>
      <c r="AN50" s="84"/>
      <c r="AO50" s="84"/>
      <c r="AP50" s="84"/>
      <c r="AQ50" s="84"/>
      <c r="AR50" s="84"/>
      <c r="AS50" s="84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F50" s="84"/>
      <c r="BG50" s="84"/>
      <c r="BH50" s="84"/>
      <c r="BI50" s="84"/>
    </row>
    <row r="51" spans="1:61" s="23" customFormat="1" x14ac:dyDescent="0.25">
      <c r="A51" s="46"/>
      <c r="B51" s="99" t="s">
        <v>11</v>
      </c>
      <c r="C51" s="46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8"/>
      <c r="AF51" s="55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</row>
    <row r="52" spans="1:61" s="85" customFormat="1" ht="15.75" thickBot="1" x14ac:dyDescent="0.3">
      <c r="A52" s="89"/>
      <c r="B52" s="102" t="s">
        <v>12</v>
      </c>
      <c r="C52" s="89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1"/>
      <c r="AF52" s="83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</row>
    <row r="53" spans="1:61" s="23" customFormat="1" x14ac:dyDescent="0.25">
      <c r="A53" s="64" t="s">
        <v>20</v>
      </c>
      <c r="B53" s="103" t="s">
        <v>1</v>
      </c>
      <c r="C53" s="64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6"/>
      <c r="AF53" s="55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</row>
    <row r="54" spans="1:61" s="85" customFormat="1" x14ac:dyDescent="0.25">
      <c r="A54" s="80"/>
      <c r="B54" s="100" t="s">
        <v>2</v>
      </c>
      <c r="C54" s="80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2"/>
      <c r="AF54" s="83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84"/>
      <c r="BA54" s="84"/>
      <c r="BB54" s="84"/>
      <c r="BC54" s="84"/>
      <c r="BD54" s="84"/>
      <c r="BE54" s="84"/>
      <c r="BF54" s="84"/>
      <c r="BG54" s="84"/>
      <c r="BH54" s="84"/>
      <c r="BI54" s="84"/>
    </row>
    <row r="55" spans="1:61" s="23" customFormat="1" ht="15.75" thickBot="1" x14ac:dyDescent="0.3">
      <c r="A55" s="49"/>
      <c r="B55" s="101" t="s">
        <v>3</v>
      </c>
      <c r="C55" s="49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1"/>
      <c r="AF55" s="55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</row>
    <row r="56" spans="1:61" s="85" customFormat="1" x14ac:dyDescent="0.25">
      <c r="A56" s="86" t="s">
        <v>21</v>
      </c>
      <c r="B56" s="98" t="s">
        <v>1</v>
      </c>
      <c r="C56" s="86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8"/>
      <c r="AF56" s="83"/>
      <c r="AG56" s="84"/>
      <c r="AH56" s="84"/>
      <c r="AI56" s="84"/>
      <c r="AJ56" s="84"/>
      <c r="AK56" s="84"/>
      <c r="AL56" s="84"/>
      <c r="AM56" s="84"/>
      <c r="AN56" s="84"/>
      <c r="AO56" s="84"/>
      <c r="AP56" s="84"/>
      <c r="AQ56" s="84"/>
      <c r="AR56" s="84"/>
      <c r="AS56" s="84"/>
      <c r="AT56" s="84"/>
      <c r="AU56" s="84"/>
      <c r="AV56" s="84"/>
      <c r="AW56" s="84"/>
      <c r="AX56" s="84"/>
      <c r="AY56" s="84"/>
      <c r="AZ56" s="84"/>
      <c r="BA56" s="84"/>
      <c r="BB56" s="84"/>
      <c r="BC56" s="84"/>
      <c r="BD56" s="84"/>
      <c r="BE56" s="84"/>
      <c r="BF56" s="84"/>
      <c r="BG56" s="84"/>
      <c r="BH56" s="84"/>
      <c r="BI56" s="84"/>
    </row>
    <row r="57" spans="1:61" s="23" customFormat="1" x14ac:dyDescent="0.25">
      <c r="A57" s="46"/>
      <c r="B57" s="99" t="s">
        <v>2</v>
      </c>
      <c r="C57" s="46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8"/>
      <c r="AF57" s="55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</row>
    <row r="58" spans="1:61" s="85" customFormat="1" x14ac:dyDescent="0.25">
      <c r="A58" s="80"/>
      <c r="B58" s="100" t="s">
        <v>3</v>
      </c>
      <c r="C58" s="80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2"/>
      <c r="AF58" s="83"/>
      <c r="AG58" s="84"/>
      <c r="AH58" s="84"/>
      <c r="AI58" s="84"/>
      <c r="AJ58" s="84"/>
      <c r="AK58" s="84"/>
      <c r="AL58" s="84"/>
      <c r="AM58" s="84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  <c r="AZ58" s="84"/>
      <c r="BA58" s="84"/>
      <c r="BB58" s="84"/>
      <c r="BC58" s="84"/>
      <c r="BD58" s="84"/>
      <c r="BE58" s="84"/>
      <c r="BF58" s="84"/>
      <c r="BG58" s="84"/>
      <c r="BH58" s="84"/>
      <c r="BI58" s="84"/>
    </row>
    <row r="59" spans="1:61" s="23" customFormat="1" x14ac:dyDescent="0.25">
      <c r="A59" s="46"/>
      <c r="B59" s="99" t="s">
        <v>4</v>
      </c>
      <c r="C59" s="46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8"/>
      <c r="AF59" s="55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</row>
    <row r="60" spans="1:61" s="85" customFormat="1" x14ac:dyDescent="0.25">
      <c r="A60" s="80"/>
      <c r="B60" s="100" t="s">
        <v>6</v>
      </c>
      <c r="C60" s="80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2"/>
      <c r="AF60" s="83"/>
      <c r="AG60" s="84"/>
      <c r="AH60" s="84"/>
      <c r="AI60" s="84"/>
      <c r="AJ60" s="84"/>
      <c r="AK60" s="84"/>
      <c r="AL60" s="84"/>
      <c r="AM60" s="84"/>
      <c r="AN60" s="84"/>
      <c r="AO60" s="84"/>
      <c r="AP60" s="84"/>
      <c r="AQ60" s="84"/>
      <c r="AR60" s="84"/>
      <c r="AS60" s="84"/>
      <c r="AT60" s="84"/>
      <c r="AU60" s="84"/>
      <c r="AV60" s="84"/>
      <c r="AW60" s="84"/>
      <c r="AX60" s="84"/>
      <c r="AY60" s="84"/>
      <c r="AZ60" s="84"/>
      <c r="BA60" s="84"/>
      <c r="BB60" s="84"/>
      <c r="BC60" s="84"/>
      <c r="BD60" s="84"/>
      <c r="BE60" s="84"/>
      <c r="BF60" s="84"/>
      <c r="BG60" s="84"/>
      <c r="BH60" s="84"/>
      <c r="BI60" s="84"/>
    </row>
    <row r="61" spans="1:61" s="23" customFormat="1" x14ac:dyDescent="0.25">
      <c r="A61" s="46"/>
      <c r="B61" s="99" t="s">
        <v>7</v>
      </c>
      <c r="C61" s="46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8"/>
      <c r="AF61" s="55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</row>
    <row r="62" spans="1:61" s="85" customFormat="1" x14ac:dyDescent="0.25">
      <c r="A62" s="80"/>
      <c r="B62" s="100" t="s">
        <v>8</v>
      </c>
      <c r="C62" s="80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2"/>
      <c r="AF62" s="83"/>
      <c r="AG62" s="84"/>
      <c r="AH62" s="84"/>
      <c r="AI62" s="84"/>
      <c r="AJ62" s="84"/>
      <c r="AK62" s="84"/>
      <c r="AL62" s="84"/>
      <c r="AM62" s="84"/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4"/>
      <c r="BB62" s="84"/>
      <c r="BC62" s="84"/>
      <c r="BD62" s="84"/>
      <c r="BE62" s="84"/>
      <c r="BF62" s="84"/>
      <c r="BG62" s="84"/>
      <c r="BH62" s="84"/>
      <c r="BI62" s="84"/>
    </row>
    <row r="63" spans="1:61" s="23" customFormat="1" x14ac:dyDescent="0.25">
      <c r="A63" s="46"/>
      <c r="B63" s="99" t="s">
        <v>10</v>
      </c>
      <c r="C63" s="46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8"/>
      <c r="AF63" s="55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</row>
    <row r="64" spans="1:61" s="85" customFormat="1" x14ac:dyDescent="0.25">
      <c r="A64" s="80"/>
      <c r="B64" s="100" t="s">
        <v>11</v>
      </c>
      <c r="C64" s="80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2"/>
      <c r="AF64" s="83"/>
      <c r="AG64" s="84"/>
      <c r="AH64" s="84"/>
      <c r="AI64" s="84"/>
      <c r="AJ64" s="84"/>
      <c r="AK64" s="84"/>
      <c r="AL64" s="84"/>
      <c r="AM64" s="84"/>
      <c r="AN64" s="84"/>
      <c r="AO64" s="84"/>
      <c r="AP64" s="84"/>
      <c r="AQ64" s="84"/>
      <c r="AR64" s="84"/>
      <c r="AS64" s="84"/>
      <c r="AT64" s="84"/>
      <c r="AU64" s="84"/>
      <c r="AV64" s="84"/>
      <c r="AW64" s="84"/>
      <c r="AX64" s="84"/>
      <c r="AY64" s="84"/>
      <c r="AZ64" s="84"/>
      <c r="BA64" s="84"/>
      <c r="BB64" s="84"/>
      <c r="BC64" s="84"/>
      <c r="BD64" s="84"/>
      <c r="BE64" s="84"/>
      <c r="BF64" s="84"/>
      <c r="BG64" s="84"/>
      <c r="BH64" s="84"/>
      <c r="BI64" s="84"/>
    </row>
    <row r="65" spans="1:61" s="23" customFormat="1" x14ac:dyDescent="0.25">
      <c r="A65" s="46"/>
      <c r="B65" s="99" t="s">
        <v>12</v>
      </c>
      <c r="C65" s="46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8"/>
      <c r="AF65" s="55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</row>
    <row r="66" spans="1:61" s="85" customFormat="1" x14ac:dyDescent="0.25">
      <c r="A66" s="80"/>
      <c r="B66" s="100" t="s">
        <v>14</v>
      </c>
      <c r="C66" s="80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2"/>
      <c r="AF66" s="83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  <c r="AT66" s="84"/>
      <c r="AU66" s="84"/>
      <c r="AV66" s="84"/>
      <c r="AW66" s="84"/>
      <c r="AX66" s="84"/>
      <c r="AY66" s="84"/>
      <c r="AZ66" s="84"/>
      <c r="BA66" s="84"/>
      <c r="BB66" s="84"/>
      <c r="BC66" s="84"/>
      <c r="BD66" s="84"/>
      <c r="BE66" s="84"/>
      <c r="BF66" s="84"/>
      <c r="BG66" s="84"/>
      <c r="BH66" s="84"/>
      <c r="BI66" s="84"/>
    </row>
    <row r="67" spans="1:61" s="23" customFormat="1" x14ac:dyDescent="0.25">
      <c r="A67" s="46"/>
      <c r="B67" s="99" t="s">
        <v>15</v>
      </c>
      <c r="C67" s="46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8"/>
      <c r="AF67" s="55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</row>
    <row r="68" spans="1:61" x14ac:dyDescent="0.25">
      <c r="A68" s="43"/>
      <c r="B68" s="100" t="s">
        <v>16</v>
      </c>
      <c r="C68" s="43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5"/>
      <c r="AF68" s="56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</row>
    <row r="69" spans="1:61" s="23" customFormat="1" x14ac:dyDescent="0.25">
      <c r="A69" s="46"/>
      <c r="B69" s="104" t="s">
        <v>87</v>
      </c>
      <c r="C69" s="46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8"/>
      <c r="AF69" s="55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</row>
    <row r="70" spans="1:61" x14ac:dyDescent="0.25">
      <c r="A70" s="43"/>
      <c r="B70" t="s">
        <v>88</v>
      </c>
      <c r="C70" s="43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5"/>
      <c r="AF70" s="56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</row>
    <row r="71" spans="1:61" s="23" customFormat="1" ht="15.75" thickBot="1" x14ac:dyDescent="0.3">
      <c r="A71" s="49"/>
      <c r="B71" s="23" t="s">
        <v>89</v>
      </c>
      <c r="C71" s="49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1"/>
      <c r="AF71" s="55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</row>
    <row r="72" spans="1:61" x14ac:dyDescent="0.25">
      <c r="A72" s="52" t="s">
        <v>22</v>
      </c>
      <c r="B72" s="105" t="s">
        <v>1</v>
      </c>
      <c r="C72" s="52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4"/>
      <c r="AF72" s="56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</row>
    <row r="73" spans="1:61" s="23" customFormat="1" x14ac:dyDescent="0.25">
      <c r="A73" s="46"/>
      <c r="B73" s="99" t="s">
        <v>2</v>
      </c>
      <c r="C73" s="46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8"/>
      <c r="AF73" s="55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</row>
    <row r="74" spans="1:61" x14ac:dyDescent="0.25">
      <c r="A74" s="43"/>
      <c r="B74" s="106" t="s">
        <v>3</v>
      </c>
      <c r="C74" s="43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5"/>
      <c r="AF74" s="56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</row>
    <row r="75" spans="1:61" s="23" customFormat="1" x14ac:dyDescent="0.25">
      <c r="A75" s="46"/>
      <c r="B75" s="99" t="s">
        <v>4</v>
      </c>
      <c r="C75" s="46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8"/>
      <c r="AF75" s="55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</row>
    <row r="76" spans="1:61" x14ac:dyDescent="0.25">
      <c r="A76" s="43"/>
      <c r="B76" s="106" t="s">
        <v>6</v>
      </c>
      <c r="C76" s="43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5"/>
      <c r="AF76" s="56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</row>
    <row r="77" spans="1:61" s="23" customFormat="1" x14ac:dyDescent="0.25">
      <c r="A77" s="46"/>
      <c r="B77" s="99" t="s">
        <v>7</v>
      </c>
      <c r="C77" s="46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8"/>
      <c r="AF77" s="55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</row>
    <row r="78" spans="1:61" x14ac:dyDescent="0.25">
      <c r="A78" s="43"/>
      <c r="B78" s="106" t="s">
        <v>8</v>
      </c>
      <c r="C78" s="43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5"/>
      <c r="AF78" s="56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</row>
    <row r="79" spans="1:61" s="23" customFormat="1" x14ac:dyDescent="0.25">
      <c r="A79" s="46"/>
      <c r="B79" s="99" t="s">
        <v>10</v>
      </c>
      <c r="C79" s="46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8"/>
      <c r="AF79" s="55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</row>
    <row r="80" spans="1:61" x14ac:dyDescent="0.25">
      <c r="A80" s="43"/>
      <c r="B80" s="106" t="s">
        <v>11</v>
      </c>
      <c r="C80" s="43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5"/>
      <c r="AF80" s="56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</row>
    <row r="81" spans="1:61" s="23" customFormat="1" x14ac:dyDescent="0.25">
      <c r="A81" s="46"/>
      <c r="B81" s="99" t="s">
        <v>12</v>
      </c>
      <c r="C81" s="46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8"/>
      <c r="AF81" s="55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</row>
    <row r="82" spans="1:61" x14ac:dyDescent="0.25">
      <c r="A82" s="43"/>
      <c r="B82" s="106" t="s">
        <v>14</v>
      </c>
      <c r="C82" s="43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5"/>
      <c r="AF82" s="56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</row>
    <row r="83" spans="1:61" s="23" customFormat="1" x14ac:dyDescent="0.25">
      <c r="A83" s="46"/>
      <c r="B83" s="99" t="s">
        <v>15</v>
      </c>
      <c r="C83" s="46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8"/>
      <c r="AF83" s="55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</row>
    <row r="84" spans="1:61" x14ac:dyDescent="0.25">
      <c r="A84" s="43"/>
      <c r="B84" s="106" t="s">
        <v>16</v>
      </c>
      <c r="C84" s="43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5"/>
      <c r="AF84" s="56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</row>
    <row r="85" spans="1:61" s="23" customFormat="1" x14ac:dyDescent="0.25">
      <c r="A85" s="46"/>
      <c r="B85" s="99" t="s">
        <v>17</v>
      </c>
      <c r="C85" s="46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8"/>
      <c r="AF85" s="55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</row>
    <row r="86" spans="1:61" ht="15.75" thickBot="1" x14ac:dyDescent="0.3">
      <c r="A86" s="67"/>
      <c r="B86" s="107" t="s">
        <v>18</v>
      </c>
      <c r="C86" s="67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9"/>
      <c r="AF86" s="56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</row>
    <row r="87" spans="1:61" s="23" customFormat="1" x14ac:dyDescent="0.25">
      <c r="A87" s="64" t="s">
        <v>23</v>
      </c>
      <c r="B87" s="103" t="s">
        <v>1</v>
      </c>
      <c r="C87" s="64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6"/>
      <c r="AF87" s="55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  <c r="BH87" s="36"/>
      <c r="BI87" s="36"/>
    </row>
    <row r="88" spans="1:61" x14ac:dyDescent="0.25">
      <c r="A88" s="43"/>
      <c r="B88" s="106" t="s">
        <v>2</v>
      </c>
      <c r="C88" s="43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5"/>
      <c r="AF88" s="56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</row>
    <row r="89" spans="1:61" s="23" customFormat="1" x14ac:dyDescent="0.25">
      <c r="A89" s="46"/>
      <c r="B89" s="99" t="s">
        <v>3</v>
      </c>
      <c r="C89" s="46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8"/>
      <c r="AF89" s="55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  <c r="BH89" s="36"/>
      <c r="BI89" s="36"/>
    </row>
    <row r="90" spans="1:61" ht="15.75" thickBot="1" x14ac:dyDescent="0.3">
      <c r="A90" s="67"/>
      <c r="B90" s="107" t="s">
        <v>4</v>
      </c>
      <c r="C90" s="67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68"/>
      <c r="AE90" s="69"/>
      <c r="AF90" s="56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</row>
    <row r="91" spans="1:61" s="23" customFormat="1" x14ac:dyDescent="0.25">
      <c r="A91" s="64" t="s">
        <v>24</v>
      </c>
      <c r="B91" s="103" t="s">
        <v>1</v>
      </c>
      <c r="C91" s="64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6"/>
      <c r="AF91" s="55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  <c r="BI91" s="36"/>
    </row>
    <row r="92" spans="1:61" x14ac:dyDescent="0.25">
      <c r="A92" s="43"/>
      <c r="B92" s="106" t="s">
        <v>2</v>
      </c>
      <c r="C92" s="43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5"/>
      <c r="AF92" s="56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</row>
    <row r="93" spans="1:61" s="23" customFormat="1" x14ac:dyDescent="0.25">
      <c r="A93" s="46"/>
      <c r="B93" s="99" t="s">
        <v>3</v>
      </c>
      <c r="C93" s="46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8"/>
      <c r="AF93" s="55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  <c r="BI93" s="36"/>
    </row>
    <row r="94" spans="1:61" x14ac:dyDescent="0.25">
      <c r="A94" s="43"/>
      <c r="B94" s="106" t="s">
        <v>4</v>
      </c>
      <c r="C94" s="43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5"/>
      <c r="AF94" s="56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</row>
    <row r="95" spans="1:61" s="23" customFormat="1" x14ac:dyDescent="0.25">
      <c r="A95" s="46"/>
      <c r="B95" s="99" t="s">
        <v>6</v>
      </c>
      <c r="C95" s="46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8"/>
      <c r="AF95" s="55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  <c r="BH95" s="36"/>
      <c r="BI95" s="36"/>
    </row>
    <row r="96" spans="1:61" x14ac:dyDescent="0.25">
      <c r="A96" s="43"/>
      <c r="B96" s="106" t="s">
        <v>7</v>
      </c>
      <c r="C96" s="43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5"/>
      <c r="AF96" s="56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</row>
    <row r="97" spans="1:61" s="23" customFormat="1" x14ac:dyDescent="0.25">
      <c r="A97" s="46"/>
      <c r="B97" s="99" t="s">
        <v>8</v>
      </c>
      <c r="C97" s="46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8"/>
      <c r="AF97" s="55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  <c r="BH97" s="36"/>
      <c r="BI97" s="36"/>
    </row>
    <row r="98" spans="1:61" x14ac:dyDescent="0.25">
      <c r="A98" s="43"/>
      <c r="B98" s="106" t="s">
        <v>10</v>
      </c>
      <c r="C98" s="43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5"/>
      <c r="AF98" s="56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</row>
    <row r="99" spans="1:61" s="23" customFormat="1" x14ac:dyDescent="0.25">
      <c r="A99" s="46"/>
      <c r="B99" s="99" t="s">
        <v>11</v>
      </c>
      <c r="C99" s="46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8"/>
      <c r="AF99" s="55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  <c r="BH99" s="36"/>
      <c r="BI99" s="36"/>
    </row>
    <row r="100" spans="1:61" x14ac:dyDescent="0.25">
      <c r="A100" s="43"/>
      <c r="B100" s="106" t="s">
        <v>12</v>
      </c>
      <c r="C100" s="43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5"/>
      <c r="AF100" s="56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</row>
    <row r="101" spans="1:61" s="23" customFormat="1" x14ac:dyDescent="0.25">
      <c r="A101" s="46"/>
      <c r="B101" s="99" t="s">
        <v>14</v>
      </c>
      <c r="C101" s="46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8"/>
      <c r="AF101" s="55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  <c r="BG101" s="36"/>
      <c r="BH101" s="36"/>
      <c r="BI101" s="36"/>
    </row>
    <row r="102" spans="1:61" ht="15.75" thickBot="1" x14ac:dyDescent="0.3">
      <c r="A102" s="67"/>
      <c r="B102" s="107" t="s">
        <v>15</v>
      </c>
      <c r="C102" s="67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9"/>
      <c r="AF102" s="56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</row>
    <row r="103" spans="1:61" s="23" customFormat="1" x14ac:dyDescent="0.25">
      <c r="A103" s="64" t="s">
        <v>25</v>
      </c>
      <c r="B103" s="103" t="s">
        <v>1</v>
      </c>
      <c r="C103" s="64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  <c r="AA103" s="65"/>
      <c r="AB103" s="65"/>
      <c r="AC103" s="65"/>
      <c r="AD103" s="65"/>
      <c r="AE103" s="66"/>
      <c r="AF103" s="55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  <c r="BF103" s="36"/>
      <c r="BG103" s="36"/>
      <c r="BH103" s="36"/>
      <c r="BI103" s="36"/>
    </row>
    <row r="104" spans="1:61" x14ac:dyDescent="0.25">
      <c r="A104" s="43"/>
      <c r="B104" s="106" t="s">
        <v>2</v>
      </c>
      <c r="C104" s="43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5"/>
      <c r="AF104" s="56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</row>
    <row r="105" spans="1:61" s="23" customFormat="1" x14ac:dyDescent="0.25">
      <c r="A105" s="46"/>
      <c r="B105" s="99" t="s">
        <v>3</v>
      </c>
      <c r="C105" s="46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8"/>
      <c r="AF105" s="55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  <c r="BH105" s="36"/>
      <c r="BI105" s="36"/>
    </row>
    <row r="106" spans="1:61" x14ac:dyDescent="0.25">
      <c r="A106" s="43"/>
      <c r="B106" s="106" t="s">
        <v>4</v>
      </c>
      <c r="C106" s="43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5"/>
      <c r="AF106" s="56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</row>
    <row r="107" spans="1:61" s="23" customFormat="1" x14ac:dyDescent="0.25">
      <c r="A107" s="46"/>
      <c r="B107" s="99" t="s">
        <v>6</v>
      </c>
      <c r="C107" s="46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8"/>
      <c r="AF107" s="55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  <c r="BF107" s="36"/>
      <c r="BG107" s="36"/>
      <c r="BH107" s="36"/>
      <c r="BI107" s="36"/>
    </row>
    <row r="108" spans="1:61" x14ac:dyDescent="0.25">
      <c r="A108" s="43"/>
      <c r="B108" s="106" t="s">
        <v>7</v>
      </c>
      <c r="C108" s="43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5"/>
      <c r="AF108" s="56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</row>
    <row r="109" spans="1:61" s="23" customFormat="1" x14ac:dyDescent="0.25">
      <c r="A109" s="46"/>
      <c r="B109" s="99" t="s">
        <v>8</v>
      </c>
      <c r="C109" s="46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8"/>
      <c r="AF109" s="55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  <c r="AX109" s="36"/>
      <c r="AY109" s="36"/>
      <c r="AZ109" s="36"/>
      <c r="BA109" s="36"/>
      <c r="BB109" s="36"/>
      <c r="BC109" s="36"/>
      <c r="BD109" s="36"/>
      <c r="BE109" s="36"/>
      <c r="BF109" s="36"/>
      <c r="BG109" s="36"/>
      <c r="BH109" s="36"/>
      <c r="BI109" s="36"/>
    </row>
    <row r="110" spans="1:61" x14ac:dyDescent="0.25">
      <c r="A110" s="43"/>
      <c r="B110" s="106" t="s">
        <v>10</v>
      </c>
      <c r="C110" s="43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5"/>
      <c r="AF110" s="56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</row>
    <row r="111" spans="1:61" s="23" customFormat="1" x14ac:dyDescent="0.25">
      <c r="A111" s="46"/>
      <c r="B111" s="99" t="s">
        <v>11</v>
      </c>
      <c r="C111" s="46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8"/>
      <c r="AF111" s="55"/>
      <c r="AG111" s="36"/>
      <c r="AH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  <c r="AX111" s="36"/>
      <c r="AY111" s="36"/>
      <c r="AZ111" s="36"/>
      <c r="BA111" s="36"/>
      <c r="BB111" s="36"/>
      <c r="BC111" s="36"/>
      <c r="BD111" s="36"/>
      <c r="BE111" s="36"/>
      <c r="BF111" s="36"/>
      <c r="BG111" s="36"/>
      <c r="BH111" s="36"/>
      <c r="BI111" s="36"/>
    </row>
    <row r="112" spans="1:61" x14ac:dyDescent="0.25">
      <c r="A112" s="43"/>
      <c r="B112" s="106" t="s">
        <v>12</v>
      </c>
      <c r="C112" s="43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5"/>
      <c r="AF112" s="56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</row>
    <row r="113" spans="1:61" s="23" customFormat="1" x14ac:dyDescent="0.25">
      <c r="A113" s="46"/>
      <c r="B113" s="99" t="s">
        <v>14</v>
      </c>
      <c r="C113" s="46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8"/>
      <c r="AF113" s="55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  <c r="BF113" s="36"/>
      <c r="BG113" s="36"/>
      <c r="BH113" s="36"/>
      <c r="BI113" s="36"/>
    </row>
    <row r="114" spans="1:61" x14ac:dyDescent="0.25">
      <c r="A114" s="43"/>
      <c r="B114" s="106" t="s">
        <v>15</v>
      </c>
      <c r="C114" s="43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5"/>
      <c r="AF114" s="56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</row>
    <row r="115" spans="1:61" s="23" customFormat="1" x14ac:dyDescent="0.25">
      <c r="A115" s="46"/>
      <c r="B115" s="99" t="s">
        <v>16</v>
      </c>
      <c r="C115" s="46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8"/>
      <c r="AF115" s="55"/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36"/>
      <c r="BI115" s="36"/>
    </row>
    <row r="116" spans="1:61" x14ac:dyDescent="0.25">
      <c r="A116" s="43"/>
      <c r="B116" s="106" t="s">
        <v>17</v>
      </c>
      <c r="C116" s="43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5"/>
      <c r="AF116" s="56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</row>
    <row r="117" spans="1:61" s="23" customFormat="1" ht="15.75" thickBot="1" x14ac:dyDescent="0.3">
      <c r="A117" s="49"/>
      <c r="B117" s="101" t="s">
        <v>18</v>
      </c>
      <c r="C117" s="49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1"/>
      <c r="AF117" s="55"/>
      <c r="AG117" s="36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  <c r="BH117" s="36"/>
      <c r="BI117" s="36"/>
    </row>
    <row r="118" spans="1:61" x14ac:dyDescent="0.25">
      <c r="A118" s="52" t="s">
        <v>26</v>
      </c>
      <c r="B118" s="105" t="s">
        <v>1</v>
      </c>
      <c r="C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4"/>
      <c r="AF118" s="56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</row>
    <row r="119" spans="1:61" s="23" customFormat="1" x14ac:dyDescent="0.25">
      <c r="A119" s="46"/>
      <c r="B119" s="99" t="s">
        <v>2</v>
      </c>
      <c r="C119" s="46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8"/>
      <c r="AF119" s="55"/>
      <c r="AG119" s="36"/>
      <c r="AH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  <c r="AX119" s="36"/>
      <c r="AY119" s="36"/>
      <c r="AZ119" s="36"/>
      <c r="BA119" s="36"/>
      <c r="BB119" s="36"/>
      <c r="BC119" s="36"/>
      <c r="BD119" s="36"/>
      <c r="BE119" s="36"/>
      <c r="BF119" s="36"/>
      <c r="BG119" s="36"/>
      <c r="BH119" s="36"/>
      <c r="BI119" s="36"/>
    </row>
    <row r="120" spans="1:61" x14ac:dyDescent="0.25">
      <c r="A120" s="43"/>
      <c r="B120" s="106" t="s">
        <v>3</v>
      </c>
      <c r="C120" s="43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5"/>
      <c r="AF120" s="56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</row>
    <row r="121" spans="1:61" s="23" customFormat="1" x14ac:dyDescent="0.25">
      <c r="A121" s="46"/>
      <c r="B121" s="99" t="s">
        <v>4</v>
      </c>
      <c r="C121" s="46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8"/>
      <c r="AF121" s="55"/>
      <c r="AG121" s="36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  <c r="BH121" s="36"/>
      <c r="BI121" s="36"/>
    </row>
    <row r="122" spans="1:61" x14ac:dyDescent="0.25">
      <c r="A122" s="43"/>
      <c r="B122" s="106" t="s">
        <v>6</v>
      </c>
      <c r="C122" s="43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5"/>
      <c r="AF122" s="56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</row>
    <row r="123" spans="1:61" s="23" customFormat="1" x14ac:dyDescent="0.25">
      <c r="A123" s="46"/>
      <c r="B123" s="99" t="s">
        <v>7</v>
      </c>
      <c r="C123" s="46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8"/>
      <c r="AF123" s="55"/>
      <c r="AG123" s="36"/>
      <c r="AH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  <c r="AX123" s="36"/>
      <c r="AY123" s="36"/>
      <c r="AZ123" s="36"/>
      <c r="BA123" s="36"/>
      <c r="BB123" s="36"/>
      <c r="BC123" s="36"/>
      <c r="BD123" s="36"/>
      <c r="BE123" s="36"/>
      <c r="BF123" s="36"/>
      <c r="BG123" s="36"/>
      <c r="BH123" s="36"/>
      <c r="BI123" s="36"/>
    </row>
    <row r="124" spans="1:61" x14ac:dyDescent="0.25">
      <c r="A124" s="43"/>
      <c r="B124" s="106" t="s">
        <v>8</v>
      </c>
      <c r="C124" s="43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5"/>
      <c r="AF124" s="56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</row>
    <row r="125" spans="1:61" s="23" customFormat="1" x14ac:dyDescent="0.25">
      <c r="A125" s="46"/>
      <c r="B125" s="99" t="s">
        <v>10</v>
      </c>
      <c r="C125" s="46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8"/>
      <c r="AF125" s="55"/>
      <c r="AG125" s="36"/>
      <c r="AH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  <c r="AX125" s="36"/>
      <c r="AY125" s="36"/>
      <c r="AZ125" s="36"/>
      <c r="BA125" s="36"/>
      <c r="BB125" s="36"/>
      <c r="BC125" s="36"/>
      <c r="BD125" s="36"/>
      <c r="BE125" s="36"/>
      <c r="BF125" s="36"/>
      <c r="BG125" s="36"/>
      <c r="BH125" s="36"/>
      <c r="BI125" s="36"/>
    </row>
    <row r="126" spans="1:61" x14ac:dyDescent="0.25">
      <c r="A126" s="43"/>
      <c r="B126" s="106" t="s">
        <v>11</v>
      </c>
      <c r="C126" s="43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5"/>
      <c r="AF126" s="56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</row>
    <row r="127" spans="1:61" s="23" customFormat="1" ht="15.75" thickBot="1" x14ac:dyDescent="0.3">
      <c r="A127" s="49"/>
      <c r="B127" s="101" t="s">
        <v>12</v>
      </c>
      <c r="C127" s="49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1"/>
      <c r="AF127" s="55"/>
      <c r="AG127" s="36"/>
      <c r="AH127" s="36"/>
      <c r="AI127" s="36"/>
      <c r="AJ127" s="36"/>
      <c r="AK127" s="36"/>
      <c r="AL127" s="36"/>
      <c r="AM127" s="36"/>
      <c r="AN127" s="36"/>
      <c r="AO127" s="36"/>
      <c r="AP127" s="36"/>
      <c r="AQ127" s="36"/>
      <c r="AR127" s="36"/>
      <c r="AS127" s="36"/>
      <c r="AT127" s="36"/>
      <c r="AU127" s="36"/>
      <c r="AV127" s="36"/>
      <c r="AW127" s="36"/>
      <c r="AX127" s="36"/>
      <c r="AY127" s="36"/>
      <c r="AZ127" s="36"/>
      <c r="BA127" s="36"/>
      <c r="BB127" s="36"/>
      <c r="BC127" s="36"/>
      <c r="BD127" s="36"/>
      <c r="BE127" s="36"/>
      <c r="BF127" s="36"/>
      <c r="BG127" s="36"/>
      <c r="BH127" s="36"/>
      <c r="BI127" s="36"/>
    </row>
    <row r="128" spans="1:61" x14ac:dyDescent="0.25">
      <c r="A128" s="52" t="s">
        <v>27</v>
      </c>
      <c r="B128" s="105" t="s">
        <v>1</v>
      </c>
      <c r="C128" s="52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  <c r="AC128" s="53"/>
      <c r="AD128" s="53"/>
      <c r="AE128" s="54"/>
      <c r="AF128" s="56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</row>
    <row r="129" spans="1:61" s="23" customFormat="1" x14ac:dyDescent="0.25">
      <c r="A129" s="46"/>
      <c r="B129" s="99" t="s">
        <v>2</v>
      </c>
      <c r="C129" s="46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8"/>
      <c r="AF129" s="55"/>
      <c r="AG129" s="36"/>
      <c r="AH129" s="36"/>
      <c r="AI129" s="36"/>
      <c r="AJ129" s="36"/>
      <c r="AK129" s="36"/>
      <c r="AL129" s="36"/>
      <c r="AM129" s="36"/>
      <c r="AN129" s="36"/>
      <c r="AO129" s="36"/>
      <c r="AP129" s="36"/>
      <c r="AQ129" s="36"/>
      <c r="AR129" s="36"/>
      <c r="AS129" s="36"/>
      <c r="AT129" s="36"/>
      <c r="AU129" s="36"/>
      <c r="AV129" s="36"/>
      <c r="AW129" s="36"/>
      <c r="AX129" s="36"/>
      <c r="AY129" s="36"/>
      <c r="AZ129" s="36"/>
      <c r="BA129" s="36"/>
      <c r="BB129" s="36"/>
      <c r="BC129" s="36"/>
      <c r="BD129" s="36"/>
      <c r="BE129" s="36"/>
      <c r="BF129" s="36"/>
      <c r="BG129" s="36"/>
      <c r="BH129" s="36"/>
      <c r="BI129" s="36"/>
    </row>
    <row r="130" spans="1:61" ht="15.75" thickBot="1" x14ac:dyDescent="0.3">
      <c r="A130" s="67"/>
      <c r="B130" s="107" t="s">
        <v>3</v>
      </c>
      <c r="C130" s="67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X130" s="68"/>
      <c r="Y130" s="68"/>
      <c r="Z130" s="68"/>
      <c r="AA130" s="68"/>
      <c r="AB130" s="68"/>
      <c r="AC130" s="68"/>
      <c r="AD130" s="68"/>
      <c r="AE130" s="69"/>
      <c r="AF130" s="56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</row>
    <row r="131" spans="1:61" s="23" customFormat="1" x14ac:dyDescent="0.25">
      <c r="A131" s="64" t="s">
        <v>28</v>
      </c>
      <c r="B131" s="103" t="s">
        <v>1</v>
      </c>
      <c r="C131" s="64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/>
      <c r="Z131" s="65"/>
      <c r="AA131" s="65"/>
      <c r="AB131" s="65"/>
      <c r="AC131" s="65"/>
      <c r="AD131" s="65"/>
      <c r="AE131" s="66"/>
      <c r="AF131" s="55"/>
      <c r="AG131" s="36"/>
      <c r="AH131" s="36"/>
      <c r="AI131" s="36"/>
      <c r="AJ131" s="36"/>
      <c r="AK131" s="36"/>
      <c r="AL131" s="36"/>
      <c r="AM131" s="36"/>
      <c r="AN131" s="36"/>
      <c r="AO131" s="36"/>
      <c r="AP131" s="36"/>
      <c r="AQ131" s="36"/>
      <c r="AR131" s="36"/>
      <c r="AS131" s="36"/>
      <c r="AT131" s="36"/>
      <c r="AU131" s="36"/>
      <c r="AV131" s="36"/>
      <c r="AW131" s="36"/>
      <c r="AX131" s="36"/>
      <c r="AY131" s="36"/>
      <c r="AZ131" s="36"/>
      <c r="BA131" s="36"/>
      <c r="BB131" s="36"/>
      <c r="BC131" s="36"/>
      <c r="BD131" s="36"/>
      <c r="BE131" s="36"/>
      <c r="BF131" s="36"/>
      <c r="BG131" s="36"/>
      <c r="BH131" s="36"/>
      <c r="BI131" s="36"/>
    </row>
    <row r="132" spans="1:61" x14ac:dyDescent="0.25">
      <c r="A132" s="43"/>
      <c r="B132" s="106" t="s">
        <v>2</v>
      </c>
      <c r="C132" s="43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5"/>
      <c r="AF132" s="56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</row>
    <row r="133" spans="1:61" s="23" customFormat="1" x14ac:dyDescent="0.25">
      <c r="A133" s="46"/>
      <c r="B133" s="99" t="s">
        <v>3</v>
      </c>
      <c r="C133" s="46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8"/>
      <c r="AF133" s="55"/>
      <c r="AG133" s="36"/>
      <c r="AH133" s="36"/>
      <c r="AI133" s="36"/>
      <c r="AJ133" s="36"/>
      <c r="AK133" s="36"/>
      <c r="AL133" s="36"/>
      <c r="AM133" s="36"/>
      <c r="AN133" s="36"/>
      <c r="AO133" s="36"/>
      <c r="AP133" s="36"/>
      <c r="AQ133" s="36"/>
      <c r="AR133" s="36"/>
      <c r="AS133" s="36"/>
      <c r="AT133" s="36"/>
      <c r="AU133" s="36"/>
      <c r="AV133" s="36"/>
      <c r="AW133" s="36"/>
      <c r="AX133" s="36"/>
      <c r="AY133" s="36"/>
      <c r="AZ133" s="36"/>
      <c r="BA133" s="36"/>
      <c r="BB133" s="36"/>
      <c r="BC133" s="36"/>
      <c r="BD133" s="36"/>
      <c r="BE133" s="36"/>
      <c r="BF133" s="36"/>
      <c r="BG133" s="36"/>
      <c r="BH133" s="36"/>
      <c r="BI133" s="36"/>
    </row>
    <row r="134" spans="1:61" x14ac:dyDescent="0.25">
      <c r="A134" s="43"/>
      <c r="B134" s="106" t="s">
        <v>4</v>
      </c>
      <c r="C134" s="43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5"/>
      <c r="AF134" s="56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</row>
    <row r="135" spans="1:61" s="23" customFormat="1" x14ac:dyDescent="0.25">
      <c r="A135" s="46"/>
      <c r="B135" s="99" t="s">
        <v>6</v>
      </c>
      <c r="C135" s="46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8"/>
      <c r="AF135" s="55"/>
      <c r="AG135" s="36"/>
      <c r="AH135" s="36"/>
      <c r="AI135" s="36"/>
      <c r="AJ135" s="36"/>
      <c r="AK135" s="36"/>
      <c r="AL135" s="36"/>
      <c r="AM135" s="36"/>
      <c r="AN135" s="36"/>
      <c r="AO135" s="36"/>
      <c r="AP135" s="36"/>
      <c r="AQ135" s="36"/>
      <c r="AR135" s="36"/>
      <c r="AS135" s="36"/>
      <c r="AT135" s="36"/>
      <c r="AU135" s="36"/>
      <c r="AV135" s="36"/>
      <c r="AW135" s="36"/>
      <c r="AX135" s="36"/>
      <c r="AY135" s="36"/>
      <c r="AZ135" s="36"/>
      <c r="BA135" s="36"/>
      <c r="BB135" s="36"/>
      <c r="BC135" s="36"/>
      <c r="BD135" s="36"/>
      <c r="BE135" s="36"/>
      <c r="BF135" s="36"/>
      <c r="BG135" s="36"/>
      <c r="BH135" s="36"/>
      <c r="BI135" s="36"/>
    </row>
    <row r="136" spans="1:61" x14ac:dyDescent="0.25">
      <c r="A136" s="43"/>
      <c r="B136" s="106" t="s">
        <v>7</v>
      </c>
      <c r="C136" s="43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  <c r="AE136" s="45"/>
      <c r="AF136" s="56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</row>
    <row r="137" spans="1:61" s="23" customFormat="1" x14ac:dyDescent="0.25">
      <c r="A137" s="46"/>
      <c r="B137" s="99" t="s">
        <v>8</v>
      </c>
      <c r="C137" s="46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8"/>
      <c r="AF137" s="55"/>
      <c r="AG137" s="36"/>
      <c r="AH137" s="36"/>
      <c r="AI137" s="36"/>
      <c r="AJ137" s="36"/>
      <c r="AK137" s="36"/>
      <c r="AL137" s="36"/>
      <c r="AM137" s="36"/>
      <c r="AN137" s="36"/>
      <c r="AO137" s="36"/>
      <c r="AP137" s="36"/>
      <c r="AQ137" s="36"/>
      <c r="AR137" s="36"/>
      <c r="AS137" s="36"/>
      <c r="AT137" s="36"/>
      <c r="AU137" s="36"/>
      <c r="AV137" s="36"/>
      <c r="AW137" s="36"/>
      <c r="AX137" s="36"/>
      <c r="AY137" s="36"/>
      <c r="AZ137" s="36"/>
      <c r="BA137" s="36"/>
      <c r="BB137" s="36"/>
      <c r="BC137" s="36"/>
      <c r="BD137" s="36"/>
      <c r="BE137" s="36"/>
      <c r="BF137" s="36"/>
      <c r="BG137" s="36"/>
      <c r="BH137" s="36"/>
      <c r="BI137" s="36"/>
    </row>
    <row r="138" spans="1:61" x14ac:dyDescent="0.25">
      <c r="A138" s="43"/>
      <c r="B138" s="106" t="s">
        <v>10</v>
      </c>
      <c r="C138" s="43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5"/>
      <c r="AF138" s="56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</row>
    <row r="139" spans="1:61" s="23" customFormat="1" x14ac:dyDescent="0.25">
      <c r="A139" s="46"/>
      <c r="B139" s="99" t="s">
        <v>11</v>
      </c>
      <c r="C139" s="46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8"/>
      <c r="AF139" s="55"/>
      <c r="AG139" s="36"/>
      <c r="AH139" s="36"/>
      <c r="AI139" s="36"/>
      <c r="AJ139" s="36"/>
      <c r="AK139" s="36"/>
      <c r="AL139" s="36"/>
      <c r="AM139" s="36"/>
      <c r="AN139" s="36"/>
      <c r="AO139" s="36"/>
      <c r="AP139" s="36"/>
      <c r="AQ139" s="36"/>
      <c r="AR139" s="36"/>
      <c r="AS139" s="36"/>
      <c r="AT139" s="36"/>
      <c r="AU139" s="36"/>
      <c r="AV139" s="36"/>
      <c r="AW139" s="36"/>
      <c r="AX139" s="36"/>
      <c r="AY139" s="36"/>
      <c r="AZ139" s="36"/>
      <c r="BA139" s="36"/>
      <c r="BB139" s="36"/>
      <c r="BC139" s="36"/>
      <c r="BD139" s="36"/>
      <c r="BE139" s="36"/>
      <c r="BF139" s="36"/>
      <c r="BG139" s="36"/>
      <c r="BH139" s="36"/>
      <c r="BI139" s="36"/>
    </row>
    <row r="140" spans="1:61" ht="15.75" thickBot="1" x14ac:dyDescent="0.3">
      <c r="A140" s="67"/>
      <c r="B140" s="107" t="s">
        <v>12</v>
      </c>
      <c r="C140" s="67"/>
      <c r="D140" s="68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8"/>
      <c r="T140" s="68"/>
      <c r="U140" s="68"/>
      <c r="V140" s="68"/>
      <c r="W140" s="68"/>
      <c r="X140" s="68"/>
      <c r="Y140" s="68"/>
      <c r="Z140" s="68"/>
      <c r="AA140" s="68"/>
      <c r="AB140" s="68"/>
      <c r="AC140" s="68"/>
      <c r="AD140" s="68"/>
      <c r="AE140" s="69"/>
      <c r="AF140" s="56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</row>
    <row r="141" spans="1:61" s="23" customFormat="1" x14ac:dyDescent="0.25">
      <c r="A141" s="64" t="s">
        <v>29</v>
      </c>
      <c r="B141" s="103" t="s">
        <v>1</v>
      </c>
      <c r="C141" s="64"/>
      <c r="D141" s="65"/>
      <c r="E141" s="65"/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  <c r="Z141" s="65"/>
      <c r="AA141" s="65"/>
      <c r="AB141" s="65"/>
      <c r="AC141" s="65"/>
      <c r="AD141" s="65"/>
      <c r="AE141" s="66"/>
      <c r="AF141" s="55"/>
      <c r="AG141" s="36"/>
      <c r="AH141" s="36"/>
      <c r="AI141" s="36"/>
      <c r="AJ141" s="36"/>
      <c r="AK141" s="36"/>
      <c r="AL141" s="36"/>
      <c r="AM141" s="36"/>
      <c r="AN141" s="36"/>
      <c r="AO141" s="36"/>
      <c r="AP141" s="36"/>
      <c r="AQ141" s="36"/>
      <c r="AR141" s="36"/>
      <c r="AS141" s="36"/>
      <c r="AT141" s="36"/>
      <c r="AU141" s="36"/>
      <c r="AV141" s="36"/>
      <c r="AW141" s="36"/>
      <c r="AX141" s="36"/>
      <c r="AY141" s="36"/>
      <c r="AZ141" s="36"/>
      <c r="BA141" s="36"/>
      <c r="BB141" s="36"/>
      <c r="BC141" s="36"/>
      <c r="BD141" s="36"/>
      <c r="BE141" s="36"/>
      <c r="BF141" s="36"/>
      <c r="BG141" s="36"/>
      <c r="BH141" s="36"/>
      <c r="BI141" s="36"/>
    </row>
    <row r="142" spans="1:61" x14ac:dyDescent="0.25">
      <c r="A142" s="43"/>
      <c r="B142" s="106" t="s">
        <v>2</v>
      </c>
      <c r="C142" s="43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5"/>
      <c r="AF142" s="56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</row>
    <row r="143" spans="1:61" s="23" customFormat="1" x14ac:dyDescent="0.25">
      <c r="A143" s="46"/>
      <c r="B143" s="99" t="s">
        <v>3</v>
      </c>
      <c r="C143" s="46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8"/>
      <c r="AF143" s="55"/>
      <c r="AG143" s="36"/>
      <c r="AH143" s="36"/>
      <c r="AI143" s="36"/>
      <c r="AJ143" s="36"/>
      <c r="AK143" s="36"/>
      <c r="AL143" s="36"/>
      <c r="AM143" s="36"/>
      <c r="AN143" s="36"/>
      <c r="AO143" s="36"/>
      <c r="AP143" s="36"/>
      <c r="AQ143" s="36"/>
      <c r="AR143" s="36"/>
      <c r="AS143" s="36"/>
      <c r="AT143" s="36"/>
      <c r="AU143" s="36"/>
      <c r="AV143" s="36"/>
      <c r="AW143" s="36"/>
      <c r="AX143" s="36"/>
      <c r="AY143" s="36"/>
      <c r="AZ143" s="36"/>
      <c r="BA143" s="36"/>
      <c r="BB143" s="36"/>
      <c r="BC143" s="36"/>
      <c r="BD143" s="36"/>
      <c r="BE143" s="36"/>
      <c r="BF143" s="36"/>
      <c r="BG143" s="36"/>
      <c r="BH143" s="36"/>
      <c r="BI143" s="36"/>
    </row>
    <row r="144" spans="1:61" x14ac:dyDescent="0.25">
      <c r="A144" s="43"/>
      <c r="B144" s="106" t="s">
        <v>4</v>
      </c>
      <c r="C144" s="43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5"/>
      <c r="AF144" s="56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</row>
    <row r="145" spans="1:61" s="23" customFormat="1" x14ac:dyDescent="0.25">
      <c r="A145" s="46"/>
      <c r="B145" s="99" t="s">
        <v>6</v>
      </c>
      <c r="C145" s="46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8"/>
      <c r="AF145" s="55"/>
      <c r="AG145" s="36"/>
      <c r="AH145" s="36"/>
      <c r="AI145" s="36"/>
      <c r="AJ145" s="36"/>
      <c r="AK145" s="36"/>
      <c r="AL145" s="36"/>
      <c r="AM145" s="36"/>
      <c r="AN145" s="36"/>
      <c r="AO145" s="36"/>
      <c r="AP145" s="36"/>
      <c r="AQ145" s="36"/>
      <c r="AR145" s="36"/>
      <c r="AS145" s="36"/>
      <c r="AT145" s="36"/>
      <c r="AU145" s="36"/>
      <c r="AV145" s="36"/>
      <c r="AW145" s="36"/>
      <c r="AX145" s="36"/>
      <c r="AY145" s="36"/>
      <c r="AZ145" s="36"/>
      <c r="BA145" s="36"/>
      <c r="BB145" s="36"/>
      <c r="BC145" s="36"/>
      <c r="BD145" s="36"/>
      <c r="BE145" s="36"/>
      <c r="BF145" s="36"/>
      <c r="BG145" s="36"/>
      <c r="BH145" s="36"/>
      <c r="BI145" s="36"/>
    </row>
    <row r="146" spans="1:61" x14ac:dyDescent="0.25">
      <c r="A146" s="43"/>
      <c r="B146" s="106" t="s">
        <v>7</v>
      </c>
      <c r="C146" s="43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5"/>
      <c r="AF146" s="56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</row>
    <row r="147" spans="1:61" s="23" customFormat="1" x14ac:dyDescent="0.25">
      <c r="A147" s="46"/>
      <c r="B147" s="99" t="s">
        <v>8</v>
      </c>
      <c r="C147" s="46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8"/>
      <c r="AF147" s="55"/>
      <c r="AG147" s="36"/>
      <c r="AH147" s="36"/>
      <c r="AI147" s="36"/>
      <c r="AJ147" s="36"/>
      <c r="AK147" s="36"/>
      <c r="AL147" s="36"/>
      <c r="AM147" s="36"/>
      <c r="AN147" s="36"/>
      <c r="AO147" s="36"/>
      <c r="AP147" s="36"/>
      <c r="AQ147" s="36"/>
      <c r="AR147" s="36"/>
      <c r="AS147" s="36"/>
      <c r="AT147" s="36"/>
      <c r="AU147" s="36"/>
      <c r="AV147" s="36"/>
      <c r="AW147" s="36"/>
      <c r="AX147" s="36"/>
      <c r="AY147" s="36"/>
      <c r="AZ147" s="36"/>
      <c r="BA147" s="36"/>
      <c r="BB147" s="36"/>
      <c r="BC147" s="36"/>
      <c r="BD147" s="36"/>
      <c r="BE147" s="36"/>
      <c r="BF147" s="36"/>
      <c r="BG147" s="36"/>
      <c r="BH147" s="36"/>
      <c r="BI147" s="36"/>
    </row>
    <row r="148" spans="1:61" x14ac:dyDescent="0.25">
      <c r="A148" s="43"/>
      <c r="B148" s="106" t="s">
        <v>10</v>
      </c>
      <c r="C148" s="43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  <c r="AE148" s="45"/>
      <c r="AF148" s="56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</row>
    <row r="149" spans="1:61" s="23" customFormat="1" x14ac:dyDescent="0.25">
      <c r="A149" s="46"/>
      <c r="B149" s="99" t="s">
        <v>11</v>
      </c>
      <c r="C149" s="46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8"/>
      <c r="AF149" s="55"/>
      <c r="AG149" s="36"/>
      <c r="AH149" s="36"/>
      <c r="AI149" s="36"/>
      <c r="AJ149" s="36"/>
      <c r="AK149" s="36"/>
      <c r="AL149" s="36"/>
      <c r="AM149" s="36"/>
      <c r="AN149" s="36"/>
      <c r="AO149" s="36"/>
      <c r="AP149" s="36"/>
      <c r="AQ149" s="36"/>
      <c r="AR149" s="36"/>
      <c r="AS149" s="36"/>
      <c r="AT149" s="36"/>
      <c r="AU149" s="36"/>
      <c r="AV149" s="36"/>
      <c r="AW149" s="36"/>
      <c r="AX149" s="36"/>
      <c r="AY149" s="36"/>
      <c r="AZ149" s="36"/>
      <c r="BA149" s="36"/>
      <c r="BB149" s="36"/>
      <c r="BC149" s="36"/>
      <c r="BD149" s="36"/>
      <c r="BE149" s="36"/>
      <c r="BF149" s="36"/>
      <c r="BG149" s="36"/>
      <c r="BH149" s="36"/>
      <c r="BI149" s="36"/>
    </row>
    <row r="150" spans="1:61" x14ac:dyDescent="0.25">
      <c r="A150" s="43"/>
      <c r="B150" s="106" t="s">
        <v>12</v>
      </c>
      <c r="C150" s="43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  <c r="AE150" s="45"/>
      <c r="AF150" s="56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</row>
    <row r="151" spans="1:61" s="23" customFormat="1" x14ac:dyDescent="0.25">
      <c r="A151" s="46"/>
      <c r="B151" s="99" t="s">
        <v>14</v>
      </c>
      <c r="C151" s="46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8"/>
      <c r="AF151" s="55"/>
      <c r="AG151" s="36"/>
      <c r="AH151" s="36"/>
      <c r="AI151" s="36"/>
      <c r="AJ151" s="36"/>
      <c r="AK151" s="36"/>
      <c r="AL151" s="36"/>
      <c r="AM151" s="36"/>
      <c r="AN151" s="36"/>
      <c r="AO151" s="36"/>
      <c r="AP151" s="36"/>
      <c r="AQ151" s="36"/>
      <c r="AR151" s="36"/>
      <c r="AS151" s="36"/>
      <c r="AT151" s="36"/>
      <c r="AU151" s="36"/>
      <c r="AV151" s="36"/>
      <c r="AW151" s="36"/>
      <c r="AX151" s="36"/>
      <c r="AY151" s="36"/>
      <c r="AZ151" s="36"/>
      <c r="BA151" s="36"/>
      <c r="BB151" s="36"/>
      <c r="BC151" s="36"/>
      <c r="BD151" s="36"/>
      <c r="BE151" s="36"/>
      <c r="BF151" s="36"/>
      <c r="BG151" s="36"/>
      <c r="BH151" s="36"/>
      <c r="BI151" s="36"/>
    </row>
    <row r="152" spans="1:61" x14ac:dyDescent="0.25">
      <c r="A152" s="43"/>
      <c r="B152" s="106" t="s">
        <v>15</v>
      </c>
      <c r="C152" s="43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  <c r="AD152" s="44"/>
      <c r="AE152" s="45"/>
      <c r="AF152" s="56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</row>
    <row r="153" spans="1:61" s="23" customFormat="1" x14ac:dyDescent="0.25">
      <c r="A153" s="46"/>
      <c r="B153" s="99" t="s">
        <v>16</v>
      </c>
      <c r="C153" s="46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8"/>
      <c r="AF153" s="55"/>
      <c r="AG153" s="36"/>
      <c r="AH153" s="36"/>
      <c r="AI153" s="36"/>
      <c r="AJ153" s="36"/>
      <c r="AK153" s="36"/>
      <c r="AL153" s="36"/>
      <c r="AM153" s="36"/>
      <c r="AN153" s="36"/>
      <c r="AO153" s="36"/>
      <c r="AP153" s="36"/>
      <c r="AQ153" s="36"/>
      <c r="AR153" s="36"/>
      <c r="AS153" s="36"/>
      <c r="AT153" s="36"/>
      <c r="AU153" s="36"/>
      <c r="AV153" s="36"/>
      <c r="AW153" s="36"/>
      <c r="AX153" s="36"/>
      <c r="AY153" s="36"/>
      <c r="AZ153" s="36"/>
      <c r="BA153" s="36"/>
      <c r="BB153" s="36"/>
      <c r="BC153" s="36"/>
      <c r="BD153" s="36"/>
      <c r="BE153" s="36"/>
      <c r="BF153" s="36"/>
      <c r="BG153" s="36"/>
      <c r="BH153" s="36"/>
      <c r="BI153" s="36"/>
    </row>
    <row r="154" spans="1:61" x14ac:dyDescent="0.25">
      <c r="A154" s="43"/>
      <c r="B154" s="106" t="s">
        <v>17</v>
      </c>
      <c r="C154" s="43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  <c r="AD154" s="44"/>
      <c r="AE154" s="45"/>
      <c r="AF154" s="56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</row>
    <row r="155" spans="1:61" s="23" customFormat="1" ht="15.75" thickBot="1" x14ac:dyDescent="0.3">
      <c r="A155" s="49"/>
      <c r="B155" s="101" t="s">
        <v>18</v>
      </c>
      <c r="C155" s="49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1"/>
      <c r="AF155" s="55"/>
      <c r="AG155" s="36"/>
      <c r="AH155" s="36"/>
      <c r="AI155" s="36"/>
      <c r="AJ155" s="36"/>
      <c r="AK155" s="36"/>
      <c r="AL155" s="36"/>
      <c r="AM155" s="36"/>
      <c r="AN155" s="36"/>
      <c r="AO155" s="36"/>
      <c r="AP155" s="36"/>
      <c r="AQ155" s="36"/>
      <c r="AR155" s="36"/>
      <c r="AS155" s="36"/>
      <c r="AT155" s="36"/>
      <c r="AU155" s="36"/>
      <c r="AV155" s="36"/>
      <c r="AW155" s="36"/>
      <c r="AX155" s="36"/>
      <c r="AY155" s="36"/>
      <c r="AZ155" s="36"/>
      <c r="BA155" s="36"/>
      <c r="BB155" s="36"/>
      <c r="BC155" s="36"/>
      <c r="BD155" s="36"/>
      <c r="BE155" s="36"/>
      <c r="BF155" s="36"/>
      <c r="BG155" s="36"/>
      <c r="BH155" s="36"/>
      <c r="BI155" s="36"/>
    </row>
    <row r="156" spans="1:61" x14ac:dyDescent="0.25">
      <c r="A156" s="52" t="s">
        <v>30</v>
      </c>
      <c r="B156" s="105" t="s">
        <v>1</v>
      </c>
      <c r="C156" s="52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  <c r="AC156" s="53"/>
      <c r="AD156" s="53"/>
      <c r="AE156" s="54"/>
      <c r="AF156" s="56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</row>
    <row r="157" spans="1:61" s="23" customFormat="1" x14ac:dyDescent="0.25">
      <c r="A157" s="46"/>
      <c r="B157" s="99" t="s">
        <v>2</v>
      </c>
      <c r="C157" s="46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8"/>
      <c r="AF157" s="55"/>
      <c r="AG157" s="36"/>
      <c r="AH157" s="36"/>
      <c r="AI157" s="36"/>
      <c r="AJ157" s="36"/>
      <c r="AK157" s="36"/>
      <c r="AL157" s="36"/>
      <c r="AM157" s="36"/>
      <c r="AN157" s="36"/>
      <c r="AO157" s="36"/>
      <c r="AP157" s="36"/>
      <c r="AQ157" s="36"/>
      <c r="AR157" s="36"/>
      <c r="AS157" s="36"/>
      <c r="AT157" s="36"/>
      <c r="AU157" s="36"/>
      <c r="AV157" s="36"/>
      <c r="AW157" s="36"/>
      <c r="AX157" s="36"/>
      <c r="AY157" s="36"/>
      <c r="AZ157" s="36"/>
      <c r="BA157" s="36"/>
      <c r="BB157" s="36"/>
      <c r="BC157" s="36"/>
      <c r="BD157" s="36"/>
      <c r="BE157" s="36"/>
      <c r="BF157" s="36"/>
      <c r="BG157" s="36"/>
      <c r="BH157" s="36"/>
      <c r="BI157" s="36"/>
    </row>
    <row r="158" spans="1:61" x14ac:dyDescent="0.25">
      <c r="A158" s="43"/>
      <c r="B158" s="106" t="s">
        <v>3</v>
      </c>
      <c r="C158" s="43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  <c r="AD158" s="44"/>
      <c r="AE158" s="45"/>
      <c r="AF158" s="56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</row>
    <row r="159" spans="1:61" s="23" customFormat="1" x14ac:dyDescent="0.25">
      <c r="A159" s="46"/>
      <c r="B159" s="99" t="s">
        <v>4</v>
      </c>
      <c r="C159" s="46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  <c r="AC159" s="47"/>
      <c r="AD159" s="47"/>
      <c r="AE159" s="48"/>
      <c r="AF159" s="55"/>
      <c r="AG159" s="36"/>
      <c r="AH159" s="36"/>
      <c r="AI159" s="36"/>
      <c r="AJ159" s="36"/>
      <c r="AK159" s="36"/>
      <c r="AL159" s="36"/>
      <c r="AM159" s="36"/>
      <c r="AN159" s="36"/>
      <c r="AO159" s="36"/>
      <c r="AP159" s="36"/>
      <c r="AQ159" s="36"/>
      <c r="AR159" s="36"/>
      <c r="AS159" s="36"/>
      <c r="AT159" s="36"/>
      <c r="AU159" s="36"/>
      <c r="AV159" s="36"/>
      <c r="AW159" s="36"/>
      <c r="AX159" s="36"/>
      <c r="AY159" s="36"/>
      <c r="AZ159" s="36"/>
      <c r="BA159" s="36"/>
      <c r="BB159" s="36"/>
      <c r="BC159" s="36"/>
      <c r="BD159" s="36"/>
      <c r="BE159" s="36"/>
      <c r="BF159" s="36"/>
      <c r="BG159" s="36"/>
      <c r="BH159" s="36"/>
      <c r="BI159" s="36"/>
    </row>
    <row r="160" spans="1:61" x14ac:dyDescent="0.25">
      <c r="A160" s="43"/>
      <c r="B160" s="106" t="s">
        <v>6</v>
      </c>
      <c r="C160" s="43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  <c r="AD160" s="44"/>
      <c r="AE160" s="45"/>
      <c r="AF160" s="56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</row>
    <row r="161" spans="1:61" s="23" customFormat="1" x14ac:dyDescent="0.25">
      <c r="A161" s="46"/>
      <c r="B161" s="99" t="s">
        <v>7</v>
      </c>
      <c r="C161" s="46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8"/>
      <c r="AF161" s="55"/>
      <c r="AG161" s="36"/>
      <c r="AH161" s="36"/>
      <c r="AI161" s="36"/>
      <c r="AJ161" s="36"/>
      <c r="AK161" s="36"/>
      <c r="AL161" s="36"/>
      <c r="AM161" s="36"/>
      <c r="AN161" s="36"/>
      <c r="AO161" s="36"/>
      <c r="AP161" s="36"/>
      <c r="AQ161" s="36"/>
      <c r="AR161" s="36"/>
      <c r="AS161" s="36"/>
      <c r="AT161" s="36"/>
      <c r="AU161" s="36"/>
      <c r="AV161" s="36"/>
      <c r="AW161" s="36"/>
      <c r="AX161" s="36"/>
      <c r="AY161" s="36"/>
      <c r="AZ161" s="36"/>
      <c r="BA161" s="36"/>
      <c r="BB161" s="36"/>
      <c r="BC161" s="36"/>
      <c r="BD161" s="36"/>
      <c r="BE161" s="36"/>
      <c r="BF161" s="36"/>
      <c r="BG161" s="36"/>
      <c r="BH161" s="36"/>
      <c r="BI161" s="36"/>
    </row>
    <row r="162" spans="1:61" x14ac:dyDescent="0.25">
      <c r="A162" s="43"/>
      <c r="B162" s="106" t="s">
        <v>8</v>
      </c>
      <c r="C162" s="43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44"/>
      <c r="AD162" s="44"/>
      <c r="AE162" s="45"/>
      <c r="AF162" s="56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</row>
    <row r="163" spans="1:61" s="23" customFormat="1" ht="15.75" thickBot="1" x14ac:dyDescent="0.3">
      <c r="A163" s="49"/>
      <c r="B163" s="101" t="s">
        <v>10</v>
      </c>
      <c r="C163" s="49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1"/>
      <c r="AF163" s="55"/>
      <c r="AG163" s="36"/>
      <c r="AH163" s="36"/>
      <c r="AI163" s="36"/>
      <c r="AJ163" s="36"/>
      <c r="AK163" s="36"/>
      <c r="AL163" s="36"/>
      <c r="AM163" s="36"/>
      <c r="AN163" s="36"/>
      <c r="AO163" s="36"/>
      <c r="AP163" s="36"/>
      <c r="AQ163" s="36"/>
      <c r="AR163" s="36"/>
      <c r="AS163" s="36"/>
      <c r="AT163" s="36"/>
      <c r="AU163" s="36"/>
      <c r="AV163" s="36"/>
      <c r="AW163" s="36"/>
      <c r="AX163" s="36"/>
      <c r="AY163" s="36"/>
      <c r="AZ163" s="36"/>
      <c r="BA163" s="36"/>
      <c r="BB163" s="36"/>
      <c r="BC163" s="36"/>
      <c r="BD163" s="36"/>
      <c r="BE163" s="36"/>
      <c r="BF163" s="36"/>
      <c r="BG163" s="36"/>
      <c r="BH163" s="36"/>
      <c r="BI163" s="36"/>
    </row>
    <row r="164" spans="1:61" ht="15.75" thickBot="1" x14ac:dyDescent="0.3">
      <c r="A164" s="60" t="s">
        <v>31</v>
      </c>
      <c r="B164" s="108" t="s">
        <v>73</v>
      </c>
      <c r="C164" s="60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1"/>
      <c r="U164" s="61"/>
      <c r="V164" s="61"/>
      <c r="W164" s="61"/>
      <c r="X164" s="61"/>
      <c r="Y164" s="61"/>
      <c r="Z164" s="61"/>
      <c r="AA164" s="61"/>
      <c r="AB164" s="61"/>
      <c r="AC164" s="61"/>
      <c r="AD164" s="61"/>
      <c r="AE164" s="62"/>
      <c r="AF164" s="56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</row>
    <row r="165" spans="1:61" s="23" customFormat="1" ht="15.75" thickBot="1" x14ac:dyDescent="0.3">
      <c r="A165" s="57" t="s">
        <v>32</v>
      </c>
      <c r="B165" s="109" t="s">
        <v>73</v>
      </c>
      <c r="C165" s="57"/>
      <c r="D165" s="58"/>
      <c r="E165" s="58"/>
      <c r="F165" s="58"/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  <c r="V165" s="58"/>
      <c r="W165" s="58"/>
      <c r="X165" s="58"/>
      <c r="Y165" s="58"/>
      <c r="Z165" s="58"/>
      <c r="AA165" s="58"/>
      <c r="AB165" s="58"/>
      <c r="AC165" s="58"/>
      <c r="AD165" s="58"/>
      <c r="AE165" s="59"/>
      <c r="AF165" s="55"/>
      <c r="AG165" s="36"/>
      <c r="AH165" s="36"/>
      <c r="AI165" s="36"/>
      <c r="AJ165" s="36"/>
      <c r="AK165" s="36"/>
      <c r="AL165" s="36"/>
      <c r="AM165" s="36"/>
      <c r="AN165" s="36"/>
      <c r="AO165" s="36"/>
      <c r="AP165" s="36"/>
      <c r="AQ165" s="36"/>
      <c r="AR165" s="36"/>
      <c r="AS165" s="36"/>
      <c r="AT165" s="36"/>
      <c r="AU165" s="36"/>
      <c r="AV165" s="36"/>
      <c r="AW165" s="36"/>
      <c r="AX165" s="36"/>
      <c r="AY165" s="36"/>
      <c r="AZ165" s="36"/>
      <c r="BA165" s="36"/>
      <c r="BB165" s="36"/>
      <c r="BC165" s="36"/>
      <c r="BD165" s="36"/>
      <c r="BE165" s="36"/>
      <c r="BF165" s="36"/>
      <c r="BG165" s="36"/>
      <c r="BH165" s="36"/>
      <c r="BI165" s="36"/>
    </row>
  </sheetData>
  <dataValidations count="5">
    <dataValidation type="whole" errorStyle="warning" allowBlank="1" showInputMessage="1" showErrorMessage="1" errorTitle="Attention !" error="Les seules valeurs acceptées dans les cellules sont &quot;0&quot; ou &quot;1&quot;" promptTitle="Saisir 0 ou 1" prompt="Saisir 0 ou 1" sqref="AG2:BI165">
      <formula1>0</formula1>
      <formula2>1</formula2>
    </dataValidation>
    <dataValidation type="decimal" errorStyle="warning" allowBlank="1" showInputMessage="1" showErrorMessage="1" errorTitle="Attention !" error="Les seules valeurs acceptées dans les cellules sont &quot;0&quot;, &quot;0,5&quot; ou &quot;1&quot;" promptTitle="Valeurs" prompt="Saisir &quot;0&quot;, &quot;0,5&quot; ou &quot;1&quot;" sqref="AF2:AF165 C2:AE163">
      <formula1>0</formula1>
      <formula2>1</formula2>
    </dataValidation>
    <dataValidation type="custom" showInputMessage="1" showErrorMessage="1" sqref="C166:AF1048576">
      <formula1>0.2</formula1>
    </dataValidation>
    <dataValidation type="whole" errorStyle="warning" allowBlank="1" showInputMessage="1" showErrorMessage="1" errorTitle="Attention !" error="Les seules valeurs acceptées dans les cellules sont des valeurs inférieures à 60" promptTitle="Valeurs" prompt="Saisir un nombre entre 0 et 60" sqref="C164:AE164">
      <formula1>0</formula1>
      <formula2>60</formula2>
    </dataValidation>
    <dataValidation type="whole" errorStyle="warning" allowBlank="1" showInputMessage="1" showErrorMessage="1" errorTitle="Attention !" error="Les seules valeurs acceptées sont inférieures ou égales à 102" promptTitle="Valeurs" prompt="Saisir un nombre entre 0 et 102" sqref="C165:AE165">
      <formula1>0</formula1>
      <formula2>102</formula2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"/>
  <sheetViews>
    <sheetView workbookViewId="0">
      <selection activeCell="AD28" sqref="AD28"/>
    </sheetView>
  </sheetViews>
  <sheetFormatPr baseColWidth="10" defaultRowHeight="15" x14ac:dyDescent="0.25"/>
  <cols>
    <col min="1" max="1" width="31.42578125" bestFit="1" customWidth="1"/>
    <col min="2" max="2" width="51.85546875" customWidth="1"/>
  </cols>
  <sheetData>
    <row r="1" spans="1:32" ht="15.75" thickBot="1" x14ac:dyDescent="0.3">
      <c r="C1" s="20" t="s">
        <v>71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</row>
    <row r="2" spans="1:32" ht="88.5" customHeight="1" thickBot="1" x14ac:dyDescent="0.3">
      <c r="C2" s="74" t="str">
        <f>Saisie!C1</f>
        <v>élève 1</v>
      </c>
      <c r="D2" s="75" t="str">
        <f>Saisie!D1</f>
        <v>élève 2</v>
      </c>
      <c r="E2" s="75" t="str">
        <f>Saisie!E1</f>
        <v>élève 3</v>
      </c>
      <c r="F2" s="75" t="str">
        <f>Saisie!F1</f>
        <v>élève 4</v>
      </c>
      <c r="G2" s="75" t="str">
        <f>Saisie!G1</f>
        <v>élève 5</v>
      </c>
      <c r="H2" s="75" t="str">
        <f>Saisie!H1</f>
        <v>élève 6</v>
      </c>
      <c r="I2" s="75" t="str">
        <f>Saisie!I1</f>
        <v>élève 7</v>
      </c>
      <c r="J2" s="75" t="str">
        <f>Saisie!J1</f>
        <v>élève 8</v>
      </c>
      <c r="K2" s="75" t="str">
        <f>Saisie!K1</f>
        <v>élève 9</v>
      </c>
      <c r="L2" s="75" t="str">
        <f>Saisie!L1</f>
        <v>élève 10</v>
      </c>
      <c r="M2" s="75" t="str">
        <f>Saisie!M1</f>
        <v>élève 11</v>
      </c>
      <c r="N2" s="75" t="str">
        <f>Saisie!N1</f>
        <v>élève 12</v>
      </c>
      <c r="O2" s="75" t="str">
        <f>Saisie!O1</f>
        <v>élève 13</v>
      </c>
      <c r="P2" s="75" t="str">
        <f>Saisie!P1</f>
        <v>élève 14</v>
      </c>
      <c r="Q2" s="75" t="str">
        <f>Saisie!Q1</f>
        <v>élève 15</v>
      </c>
      <c r="R2" s="75" t="str">
        <f>Saisie!R1</f>
        <v>élève 16</v>
      </c>
      <c r="S2" s="75" t="str">
        <f>Saisie!S1</f>
        <v>élève 17</v>
      </c>
      <c r="T2" s="75" t="str">
        <f>Saisie!T1</f>
        <v>élève 18</v>
      </c>
      <c r="U2" s="75" t="str">
        <f>Saisie!U1</f>
        <v>élève 19</v>
      </c>
      <c r="V2" s="75" t="str">
        <f>Saisie!V1</f>
        <v>élève 20</v>
      </c>
      <c r="W2" s="75" t="str">
        <f>Saisie!W1</f>
        <v>élève 21</v>
      </c>
      <c r="X2" s="75" t="str">
        <f>Saisie!X1</f>
        <v>élève 22</v>
      </c>
      <c r="Y2" s="75" t="str">
        <f>Saisie!Y1</f>
        <v>élève 23</v>
      </c>
      <c r="Z2" s="75" t="str">
        <f>Saisie!Z1</f>
        <v>élève 24</v>
      </c>
      <c r="AA2" s="75" t="str">
        <f>Saisie!AA1</f>
        <v>élève 25</v>
      </c>
      <c r="AB2" s="75" t="str">
        <f>Saisie!AB1</f>
        <v>élève 26</v>
      </c>
      <c r="AC2" s="75" t="str">
        <f>Saisie!AC1</f>
        <v>élève 27</v>
      </c>
      <c r="AD2" s="75" t="str">
        <f>Saisie!AD1</f>
        <v>élève 28</v>
      </c>
      <c r="AE2" s="75" t="str">
        <f>Saisie!AE1</f>
        <v>élève 29</v>
      </c>
      <c r="AF2" s="76" t="str">
        <f>Saisie!AF1</f>
        <v>élève 30</v>
      </c>
    </row>
    <row r="3" spans="1:32" ht="18.75" x14ac:dyDescent="0.3">
      <c r="A3" s="10" t="s">
        <v>74</v>
      </c>
      <c r="B3" s="11" t="s">
        <v>75</v>
      </c>
      <c r="C3" s="77">
        <f>(SUM(Saisie!C6:C17))/12*100</f>
        <v>0</v>
      </c>
      <c r="D3" s="78">
        <f>(SUM(Saisie!D6:D17))/12*100</f>
        <v>0</v>
      </c>
      <c r="E3" s="78">
        <f>(SUM(Saisie!E6:E17))/12*100</f>
        <v>0</v>
      </c>
      <c r="F3" s="78">
        <f>(SUM(Saisie!F6:F17))/12*100</f>
        <v>0</v>
      </c>
      <c r="G3" s="78">
        <f>(SUM(Saisie!G6:G17))/12*100</f>
        <v>0</v>
      </c>
      <c r="H3" s="78">
        <f>(SUM(Saisie!H6:H17))/12*100</f>
        <v>0</v>
      </c>
      <c r="I3" s="78">
        <f>(SUM(Saisie!I6:I17))/12*100</f>
        <v>0</v>
      </c>
      <c r="J3" s="78">
        <f>(SUM(Saisie!J6:J17))/12*100</f>
        <v>0</v>
      </c>
      <c r="K3" s="78">
        <f>(SUM(Saisie!K6:K17))/12*100</f>
        <v>0</v>
      </c>
      <c r="L3" s="78">
        <f>(SUM(Saisie!L6:L17))/12*100</f>
        <v>0</v>
      </c>
      <c r="M3" s="78">
        <f>(SUM(Saisie!M6:M17))/12*100</f>
        <v>0</v>
      </c>
      <c r="N3" s="78">
        <f>(SUM(Saisie!N6:N17))/12*100</f>
        <v>0</v>
      </c>
      <c r="O3" s="78">
        <f>(SUM(Saisie!O6:O17))/12*100</f>
        <v>0</v>
      </c>
      <c r="P3" s="78">
        <f>(SUM(Saisie!P6:P17))/12*100</f>
        <v>0</v>
      </c>
      <c r="Q3" s="78">
        <f>(SUM(Saisie!Q6:Q17))/12*100</f>
        <v>0</v>
      </c>
      <c r="R3" s="78">
        <f>(SUM(Saisie!R6:R17))/12*100</f>
        <v>0</v>
      </c>
      <c r="S3" s="78">
        <f>(SUM(Saisie!S6:S17))/12*100</f>
        <v>0</v>
      </c>
      <c r="T3" s="78">
        <f>(SUM(Saisie!T6:T17))/12*100</f>
        <v>0</v>
      </c>
      <c r="U3" s="78">
        <f>(SUM(Saisie!U6:U17))/12*100</f>
        <v>0</v>
      </c>
      <c r="V3" s="78">
        <f>(SUM(Saisie!V6:V17))/12*100</f>
        <v>0</v>
      </c>
      <c r="W3" s="78">
        <f>(SUM(Saisie!W6:W17))/12*100</f>
        <v>0</v>
      </c>
      <c r="X3" s="78">
        <f>(SUM(Saisie!X6:X17))/12*100</f>
        <v>0</v>
      </c>
      <c r="Y3" s="78">
        <f>(SUM(Saisie!Y6:Y17))/12*100</f>
        <v>0</v>
      </c>
      <c r="Z3" s="78">
        <f>(SUM(Saisie!Z6:Z17))/12*100</f>
        <v>0</v>
      </c>
      <c r="AA3" s="78">
        <f>(SUM(Saisie!AA6:AA17))/12*100</f>
        <v>0</v>
      </c>
      <c r="AB3" s="78">
        <f>(SUM(Saisie!AB6:AB17))/12*100</f>
        <v>0</v>
      </c>
      <c r="AC3" s="78">
        <f>(SUM(Saisie!AC6:AC17))/12*100</f>
        <v>0</v>
      </c>
      <c r="AD3" s="78">
        <f>(SUM(Saisie!AD6:AD17))/12*100</f>
        <v>0</v>
      </c>
      <c r="AE3" s="78">
        <f>(SUM(Saisie!AE6:AE17))/12*100</f>
        <v>0</v>
      </c>
      <c r="AF3" s="79">
        <f>(SUM(Saisie!AF6:AF17))/12*100</f>
        <v>0</v>
      </c>
    </row>
    <row r="4" spans="1:32" ht="18.75" x14ac:dyDescent="0.3">
      <c r="A4" s="12"/>
      <c r="B4" s="13" t="s">
        <v>76</v>
      </c>
      <c r="C4" s="2">
        <f>(SUM(Saisie!C91:C102))/12*100</f>
        <v>0</v>
      </c>
      <c r="D4" s="70">
        <f>(SUM(Saisie!D91:D102))/12*100</f>
        <v>0</v>
      </c>
      <c r="E4" s="70">
        <f>(SUM(Saisie!E91:E102))/12*100</f>
        <v>0</v>
      </c>
      <c r="F4" s="70">
        <f>(SUM(Saisie!F91:F102))/12*100</f>
        <v>0</v>
      </c>
      <c r="G4" s="70">
        <f>(SUM(Saisie!G91:G102))/12*100</f>
        <v>0</v>
      </c>
      <c r="H4" s="70">
        <f>(SUM(Saisie!H91:H102))/12*100</f>
        <v>0</v>
      </c>
      <c r="I4" s="70">
        <f>(SUM(Saisie!I91:I102))/12*100</f>
        <v>0</v>
      </c>
      <c r="J4" s="70">
        <f>(SUM(Saisie!J91:J102))/12*100</f>
        <v>0</v>
      </c>
      <c r="K4" s="70">
        <f>(SUM(Saisie!K91:K102))/12*100</f>
        <v>0</v>
      </c>
      <c r="L4" s="70">
        <f>(SUM(Saisie!L91:L102))/12*100</f>
        <v>0</v>
      </c>
      <c r="M4" s="70">
        <f>(SUM(Saisie!M91:M102))/12*100</f>
        <v>0</v>
      </c>
      <c r="N4" s="70">
        <f>(SUM(Saisie!N91:N102))/12*100</f>
        <v>0</v>
      </c>
      <c r="O4" s="70">
        <f>(SUM(Saisie!O91:O102))/12*100</f>
        <v>0</v>
      </c>
      <c r="P4" s="70">
        <f>(SUM(Saisie!P91:P102))/12*100</f>
        <v>0</v>
      </c>
      <c r="Q4" s="70">
        <f>(SUM(Saisie!Q91:Q102))/12*100</f>
        <v>0</v>
      </c>
      <c r="R4" s="70">
        <f>(SUM(Saisie!R91:R102))/12*100</f>
        <v>0</v>
      </c>
      <c r="S4" s="70">
        <f>(SUM(Saisie!S91:S102))/12*100</f>
        <v>0</v>
      </c>
      <c r="T4" s="70">
        <f>(SUM(Saisie!T91:T102))/12*100</f>
        <v>0</v>
      </c>
      <c r="U4" s="70">
        <f>(SUM(Saisie!U91:U102))/12*100</f>
        <v>0</v>
      </c>
      <c r="V4" s="70">
        <f>(SUM(Saisie!V91:V102))/12*100</f>
        <v>0</v>
      </c>
      <c r="W4" s="70">
        <f>(SUM(Saisie!W91:W102))/12*100</f>
        <v>0</v>
      </c>
      <c r="X4" s="70">
        <f>(SUM(Saisie!X91:X102))/12*100</f>
        <v>0</v>
      </c>
      <c r="Y4" s="70">
        <f>(SUM(Saisie!Y91:Y102))/12*100</f>
        <v>0</v>
      </c>
      <c r="Z4" s="70">
        <f>(SUM(Saisie!Z91:Z102))/12*100</f>
        <v>0</v>
      </c>
      <c r="AA4" s="70">
        <f>(SUM(Saisie!AA91:AA102))/12*100</f>
        <v>0</v>
      </c>
      <c r="AB4" s="70">
        <f>(SUM(Saisie!AB91:AB102))/12*100</f>
        <v>0</v>
      </c>
      <c r="AC4" s="70">
        <f>(SUM(Saisie!AC91:AC102))/12*100</f>
        <v>0</v>
      </c>
      <c r="AD4" s="70">
        <f>(SUM(Saisie!AD91:AD102))/12*100</f>
        <v>0</v>
      </c>
      <c r="AE4" s="70">
        <f>(SUM(Saisie!AE91:AE102))/12*100</f>
        <v>0</v>
      </c>
      <c r="AF4" s="3">
        <f>(SUM(Saisie!AF91:AF102))/12*100</f>
        <v>0</v>
      </c>
    </row>
    <row r="5" spans="1:32" ht="18.75" x14ac:dyDescent="0.3">
      <c r="A5" s="14" t="s">
        <v>46</v>
      </c>
      <c r="B5" s="15" t="s">
        <v>77</v>
      </c>
      <c r="C5" s="4">
        <f>(SUM(Saisie!C28:C42))/15*100</f>
        <v>0</v>
      </c>
      <c r="D5" s="71">
        <f>(SUM(Saisie!D28:D42))/15*100</f>
        <v>0</v>
      </c>
      <c r="E5" s="71">
        <f>(SUM(Saisie!E28:E42))/15*100</f>
        <v>0</v>
      </c>
      <c r="F5" s="71">
        <f>(SUM(Saisie!F28:F42))/15*100</f>
        <v>0</v>
      </c>
      <c r="G5" s="71">
        <f>(SUM(Saisie!G28:G42))/15*100</f>
        <v>0</v>
      </c>
      <c r="H5" s="71">
        <f>(SUM(Saisie!H28:H42))/15*100</f>
        <v>0</v>
      </c>
      <c r="I5" s="71">
        <f>(SUM(Saisie!I28:I42))/15*100</f>
        <v>0</v>
      </c>
      <c r="J5" s="71">
        <f>(SUM(Saisie!J28:J42))/15*100</f>
        <v>0</v>
      </c>
      <c r="K5" s="71">
        <f>(SUM(Saisie!K28:K42))/15*100</f>
        <v>0</v>
      </c>
      <c r="L5" s="71">
        <f>(SUM(Saisie!L28:L42))/15*100</f>
        <v>0</v>
      </c>
      <c r="M5" s="71">
        <f>(SUM(Saisie!M28:M42))/15*100</f>
        <v>0</v>
      </c>
      <c r="N5" s="71">
        <f>(SUM(Saisie!N28:N42))/15*100</f>
        <v>0</v>
      </c>
      <c r="O5" s="71">
        <f>(SUM(Saisie!O28:O42))/15*100</f>
        <v>0</v>
      </c>
      <c r="P5" s="71">
        <f>(SUM(Saisie!P28:P42))/15*100</f>
        <v>0</v>
      </c>
      <c r="Q5" s="71">
        <f>(SUM(Saisie!Q28:Q42))/15*100</f>
        <v>0</v>
      </c>
      <c r="R5" s="71">
        <f>(SUM(Saisie!R28:R42))/15*100</f>
        <v>0</v>
      </c>
      <c r="S5" s="71">
        <f>(SUM(Saisie!S28:S42))/15*100</f>
        <v>0</v>
      </c>
      <c r="T5" s="71">
        <f>(SUM(Saisie!T28:T42))/15*100</f>
        <v>0</v>
      </c>
      <c r="U5" s="71">
        <f>(SUM(Saisie!U28:U42))/15*100</f>
        <v>0</v>
      </c>
      <c r="V5" s="71">
        <f>(SUM(Saisie!V28:V42))/15*100</f>
        <v>0</v>
      </c>
      <c r="W5" s="71">
        <f>(SUM(Saisie!W28:W42))/15*100</f>
        <v>0</v>
      </c>
      <c r="X5" s="71">
        <f>(SUM(Saisie!X28:X42))/15*100</f>
        <v>0</v>
      </c>
      <c r="Y5" s="71">
        <f>(SUM(Saisie!Y28:Y42))/15*100</f>
        <v>0</v>
      </c>
      <c r="Z5" s="71">
        <f>(SUM(Saisie!Z28:Z42))/15*100</f>
        <v>0</v>
      </c>
      <c r="AA5" s="71">
        <f>(SUM(Saisie!AA28:AA42))/15*100</f>
        <v>0</v>
      </c>
      <c r="AB5" s="71">
        <f>(SUM(Saisie!AB28:AB42))/15*100</f>
        <v>0</v>
      </c>
      <c r="AC5" s="71">
        <f>(SUM(Saisie!AC28:AC42))/15*100</f>
        <v>0</v>
      </c>
      <c r="AD5" s="71">
        <f>(SUM(Saisie!AD28:AD42))/15*100</f>
        <v>0</v>
      </c>
      <c r="AE5" s="71">
        <f>(SUM(Saisie!AE28:AE42))/15*100</f>
        <v>0</v>
      </c>
      <c r="AF5" s="5">
        <f>(SUM(Saisie!AF28:AF42))/15*100</f>
        <v>0</v>
      </c>
    </row>
    <row r="6" spans="1:32" x14ac:dyDescent="0.25">
      <c r="A6" s="63"/>
      <c r="B6" s="15" t="s">
        <v>78</v>
      </c>
      <c r="C6" s="4">
        <f>(SUM(Saisie!C103:C117))/15*100</f>
        <v>0</v>
      </c>
      <c r="D6" s="71">
        <f>(SUM(Saisie!D103:D117))/15*100</f>
        <v>0</v>
      </c>
      <c r="E6" s="71">
        <f>(SUM(Saisie!E103:E117))/15*100</f>
        <v>0</v>
      </c>
      <c r="F6" s="71">
        <f>(SUM(Saisie!F103:F117))/15*100</f>
        <v>0</v>
      </c>
      <c r="G6" s="71">
        <f>(SUM(Saisie!G103:G117))/15*100</f>
        <v>0</v>
      </c>
      <c r="H6" s="71">
        <f>(SUM(Saisie!H103:H117))/15*100</f>
        <v>0</v>
      </c>
      <c r="I6" s="71">
        <f>(SUM(Saisie!I103:I117))/15*100</f>
        <v>0</v>
      </c>
      <c r="J6" s="71">
        <f>(SUM(Saisie!J103:J117))/15*100</f>
        <v>0</v>
      </c>
      <c r="K6" s="71">
        <f>(SUM(Saisie!K103:K117))/15*100</f>
        <v>0</v>
      </c>
      <c r="L6" s="71">
        <f>(SUM(Saisie!L103:L117))/15*100</f>
        <v>0</v>
      </c>
      <c r="M6" s="71">
        <f>(SUM(Saisie!M103:M117))/15*100</f>
        <v>0</v>
      </c>
      <c r="N6" s="71">
        <f>(SUM(Saisie!N103:N117))/15*100</f>
        <v>0</v>
      </c>
      <c r="O6" s="71">
        <f>(SUM(Saisie!O103:O117))/15*100</f>
        <v>0</v>
      </c>
      <c r="P6" s="71">
        <f>(SUM(Saisie!P103:P117))/15*100</f>
        <v>0</v>
      </c>
      <c r="Q6" s="71">
        <f>(SUM(Saisie!Q103:Q117))/15*100</f>
        <v>0</v>
      </c>
      <c r="R6" s="71">
        <f>(SUM(Saisie!R103:R117))/15*100</f>
        <v>0</v>
      </c>
      <c r="S6" s="71">
        <f>(SUM(Saisie!S103:S117))/15*100</f>
        <v>0</v>
      </c>
      <c r="T6" s="71">
        <f>(SUM(Saisie!T103:T117))/15*100</f>
        <v>0</v>
      </c>
      <c r="U6" s="71">
        <f>(SUM(Saisie!U103:U117))/15*100</f>
        <v>0</v>
      </c>
      <c r="V6" s="71">
        <f>(SUM(Saisie!V103:V117))/15*100</f>
        <v>0</v>
      </c>
      <c r="W6" s="71">
        <f>(SUM(Saisie!W103:W117))/15*100</f>
        <v>0</v>
      </c>
      <c r="X6" s="71">
        <f>(SUM(Saisie!X103:X117))/15*100</f>
        <v>0</v>
      </c>
      <c r="Y6" s="71">
        <f>(SUM(Saisie!Y103:Y117))/15*100</f>
        <v>0</v>
      </c>
      <c r="Z6" s="71">
        <f>(SUM(Saisie!Z103:Z117))/15*100</f>
        <v>0</v>
      </c>
      <c r="AA6" s="71">
        <f>(SUM(Saisie!AA103:AA117))/15*100</f>
        <v>0</v>
      </c>
      <c r="AB6" s="71">
        <f>(SUM(Saisie!AB103:AB117))/15*100</f>
        <v>0</v>
      </c>
      <c r="AC6" s="71">
        <f>(SUM(Saisie!AC103:AC117))/15*100</f>
        <v>0</v>
      </c>
      <c r="AD6" s="71">
        <f>(SUM(Saisie!AD103:AD117))/15*100</f>
        <v>0</v>
      </c>
      <c r="AE6" s="71">
        <f>(SUM(Saisie!AE103:AE117))/15*100</f>
        <v>0</v>
      </c>
      <c r="AF6" s="5">
        <f>(SUM(Saisie!AF103:AF117))/15*100</f>
        <v>0</v>
      </c>
    </row>
    <row r="7" spans="1:32" ht="18.75" x14ac:dyDescent="0.3">
      <c r="A7" s="16" t="s">
        <v>79</v>
      </c>
      <c r="B7" s="17" t="s">
        <v>80</v>
      </c>
      <c r="C7" s="6">
        <f>Saisie!C164/60*100</f>
        <v>0</v>
      </c>
      <c r="D7" s="72">
        <f>Saisie!D164/60*100</f>
        <v>0</v>
      </c>
      <c r="E7" s="72">
        <f>Saisie!E164/60*100</f>
        <v>0</v>
      </c>
      <c r="F7" s="72">
        <f>Saisie!F164/60*100</f>
        <v>0</v>
      </c>
      <c r="G7" s="72">
        <f>Saisie!G164/60*100</f>
        <v>0</v>
      </c>
      <c r="H7" s="72">
        <f>Saisie!H164/60*100</f>
        <v>0</v>
      </c>
      <c r="I7" s="72">
        <f>Saisie!I164/60*100</f>
        <v>0</v>
      </c>
      <c r="J7" s="72">
        <f>Saisie!J164/60*100</f>
        <v>0</v>
      </c>
      <c r="K7" s="72">
        <f>Saisie!K164/60*100</f>
        <v>0</v>
      </c>
      <c r="L7" s="72">
        <f>Saisie!L164/60*100</f>
        <v>0</v>
      </c>
      <c r="M7" s="72">
        <f>Saisie!M164/60*100</f>
        <v>0</v>
      </c>
      <c r="N7" s="72">
        <f>Saisie!N164/60*100</f>
        <v>0</v>
      </c>
      <c r="O7" s="72">
        <f>Saisie!O164/60*100</f>
        <v>0</v>
      </c>
      <c r="P7" s="72">
        <f>Saisie!P164/60*100</f>
        <v>0</v>
      </c>
      <c r="Q7" s="72">
        <f>Saisie!Q164/60*100</f>
        <v>0</v>
      </c>
      <c r="R7" s="72">
        <f>Saisie!R164/60*100</f>
        <v>0</v>
      </c>
      <c r="S7" s="72">
        <f>Saisie!S164/60*100</f>
        <v>0</v>
      </c>
      <c r="T7" s="72">
        <f>Saisie!T164/60*100</f>
        <v>0</v>
      </c>
      <c r="U7" s="72">
        <f>Saisie!U164/60*100</f>
        <v>0</v>
      </c>
      <c r="V7" s="72">
        <f>Saisie!V164/60*100</f>
        <v>0</v>
      </c>
      <c r="W7" s="72">
        <f>Saisie!W164/60*100</f>
        <v>0</v>
      </c>
      <c r="X7" s="72">
        <f>Saisie!X164/60*100</f>
        <v>0</v>
      </c>
      <c r="Y7" s="72">
        <f>Saisie!Y164/60*100</f>
        <v>0</v>
      </c>
      <c r="Z7" s="72">
        <f>Saisie!Z164/60*100</f>
        <v>0</v>
      </c>
      <c r="AA7" s="72">
        <f>Saisie!AA164/60*100</f>
        <v>0</v>
      </c>
      <c r="AB7" s="72">
        <f>Saisie!AB164/60*100</f>
        <v>0</v>
      </c>
      <c r="AC7" s="72">
        <f>Saisie!AC164/60*100</f>
        <v>0</v>
      </c>
      <c r="AD7" s="72">
        <f>Saisie!AD164/60*100</f>
        <v>0</v>
      </c>
      <c r="AE7" s="72">
        <f>Saisie!AE164/60*100</f>
        <v>0</v>
      </c>
      <c r="AF7" s="7">
        <f>Saisie!AF164/60*100</f>
        <v>0</v>
      </c>
    </row>
    <row r="8" spans="1:32" ht="18.75" x14ac:dyDescent="0.3">
      <c r="A8" s="16"/>
      <c r="B8" s="17" t="s">
        <v>81</v>
      </c>
      <c r="C8" s="6">
        <f>Saisie!C165/102*100</f>
        <v>0</v>
      </c>
      <c r="D8" s="72">
        <f>Saisie!D165/102*100</f>
        <v>0</v>
      </c>
      <c r="E8" s="72">
        <f>Saisie!E165/102*100</f>
        <v>0</v>
      </c>
      <c r="F8" s="72">
        <f>Saisie!F165/102*100</f>
        <v>0</v>
      </c>
      <c r="G8" s="72">
        <f>Saisie!G165/102*100</f>
        <v>0</v>
      </c>
      <c r="H8" s="72">
        <f>Saisie!H165/102*100</f>
        <v>0</v>
      </c>
      <c r="I8" s="72">
        <f>Saisie!I165/102*100</f>
        <v>0</v>
      </c>
      <c r="J8" s="72">
        <f>Saisie!J165/102*100</f>
        <v>0</v>
      </c>
      <c r="K8" s="72">
        <f>Saisie!K165/102*100</f>
        <v>0</v>
      </c>
      <c r="L8" s="72">
        <f>Saisie!L165/102*100</f>
        <v>0</v>
      </c>
      <c r="M8" s="72">
        <f>Saisie!M165/102*100</f>
        <v>0</v>
      </c>
      <c r="N8" s="72">
        <f>Saisie!N165/102*100</f>
        <v>0</v>
      </c>
      <c r="O8" s="72">
        <f>Saisie!O165/102*100</f>
        <v>0</v>
      </c>
      <c r="P8" s="72">
        <f>Saisie!P165/102*100</f>
        <v>0</v>
      </c>
      <c r="Q8" s="72">
        <f>Saisie!Q165/102*100</f>
        <v>0</v>
      </c>
      <c r="R8" s="72">
        <f>Saisie!R165/102*100</f>
        <v>0</v>
      </c>
      <c r="S8" s="72">
        <f>Saisie!S165/102*100</f>
        <v>0</v>
      </c>
      <c r="T8" s="72">
        <f>Saisie!T165/102*100</f>
        <v>0</v>
      </c>
      <c r="U8" s="72">
        <f>Saisie!U165/102*100</f>
        <v>0</v>
      </c>
      <c r="V8" s="72">
        <f>Saisie!V165/102*100</f>
        <v>0</v>
      </c>
      <c r="W8" s="72">
        <f>Saisie!W165/102*100</f>
        <v>0</v>
      </c>
      <c r="X8" s="72">
        <f>Saisie!X165/102*100</f>
        <v>0</v>
      </c>
      <c r="Y8" s="72">
        <f>Saisie!Y165/102*100</f>
        <v>0</v>
      </c>
      <c r="Z8" s="72">
        <f>Saisie!Z165/102*100</f>
        <v>0</v>
      </c>
      <c r="AA8" s="72">
        <f>Saisie!AA165/102*100</f>
        <v>0</v>
      </c>
      <c r="AB8" s="72">
        <f>Saisie!AB165/102*100</f>
        <v>0</v>
      </c>
      <c r="AC8" s="72">
        <f>Saisie!AC165/102*100</f>
        <v>0</v>
      </c>
      <c r="AD8" s="72">
        <f>Saisie!AD165/102*100</f>
        <v>0</v>
      </c>
      <c r="AE8" s="72">
        <f>Saisie!AE165/102*100</f>
        <v>0</v>
      </c>
      <c r="AF8" s="7">
        <f>Saisie!AF165/102*100</f>
        <v>0</v>
      </c>
    </row>
    <row r="9" spans="1:32" ht="18.75" x14ac:dyDescent="0.3">
      <c r="A9" s="16"/>
      <c r="B9" s="17" t="s">
        <v>82</v>
      </c>
      <c r="C9" s="6">
        <f>(SUM(Saisie!C18:C27))/10*100</f>
        <v>0</v>
      </c>
      <c r="D9" s="72">
        <f>(SUM(Saisie!D18:D27))/10*100</f>
        <v>0</v>
      </c>
      <c r="E9" s="72">
        <f>(SUM(Saisie!E18:E27))/10*100</f>
        <v>0</v>
      </c>
      <c r="F9" s="72">
        <f>(SUM(Saisie!F18:F27))/10*100</f>
        <v>0</v>
      </c>
      <c r="G9" s="72">
        <f>(SUM(Saisie!G18:G27))/10*100</f>
        <v>0</v>
      </c>
      <c r="H9" s="72">
        <f>(SUM(Saisie!H18:H27))/10*100</f>
        <v>0</v>
      </c>
      <c r="I9" s="72">
        <f>(SUM(Saisie!I18:I27))/10*100</f>
        <v>0</v>
      </c>
      <c r="J9" s="72">
        <f>(SUM(Saisie!J18:J27))/10*100</f>
        <v>0</v>
      </c>
      <c r="K9" s="72">
        <f>(SUM(Saisie!K18:K27))/10*100</f>
        <v>0</v>
      </c>
      <c r="L9" s="72">
        <f>(SUM(Saisie!L18:L27))/10*100</f>
        <v>0</v>
      </c>
      <c r="M9" s="72">
        <f>(SUM(Saisie!M18:M27))/10*100</f>
        <v>0</v>
      </c>
      <c r="N9" s="72">
        <f>(SUM(Saisie!N18:N27))/10*100</f>
        <v>0</v>
      </c>
      <c r="O9" s="72">
        <f>(SUM(Saisie!O18:O27))/10*100</f>
        <v>0</v>
      </c>
      <c r="P9" s="72">
        <f>(SUM(Saisie!P18:P27))/10*100</f>
        <v>0</v>
      </c>
      <c r="Q9" s="72">
        <f>(SUM(Saisie!Q18:Q27))/10*100</f>
        <v>0</v>
      </c>
      <c r="R9" s="72">
        <f>(SUM(Saisie!R18:R27))/10*100</f>
        <v>0</v>
      </c>
      <c r="S9" s="72">
        <f>(SUM(Saisie!S18:S27))/10*100</f>
        <v>0</v>
      </c>
      <c r="T9" s="72">
        <f>(SUM(Saisie!T18:T27))/10*100</f>
        <v>0</v>
      </c>
      <c r="U9" s="72">
        <f>(SUM(Saisie!U18:U27))/10*100</f>
        <v>0</v>
      </c>
      <c r="V9" s="72">
        <f>(SUM(Saisie!V18:V27))/10*100</f>
        <v>0</v>
      </c>
      <c r="W9" s="72">
        <f>(SUM(Saisie!W18:W27))/10*100</f>
        <v>0</v>
      </c>
      <c r="X9" s="72">
        <f>(SUM(Saisie!X18:X27))/10*100</f>
        <v>0</v>
      </c>
      <c r="Y9" s="72">
        <f>(SUM(Saisie!Y18:Y27))/10*100</f>
        <v>0</v>
      </c>
      <c r="Z9" s="72">
        <f>(SUM(Saisie!Z18:Z27))/10*100</f>
        <v>0</v>
      </c>
      <c r="AA9" s="72">
        <f>(SUM(Saisie!AA18:AA27))/10*100</f>
        <v>0</v>
      </c>
      <c r="AB9" s="72">
        <f>(SUM(Saisie!AB18:AB27))/10*100</f>
        <v>0</v>
      </c>
      <c r="AC9" s="72">
        <f>(SUM(Saisie!AC18:AC27))/10*100</f>
        <v>0</v>
      </c>
      <c r="AD9" s="72">
        <f>(SUM(Saisie!AD18:AD27))/10*100</f>
        <v>0</v>
      </c>
      <c r="AE9" s="72">
        <f>(SUM(Saisie!AE18:AE27))/10*100</f>
        <v>0</v>
      </c>
      <c r="AF9" s="7">
        <f>(SUM(Saisie!AF18:AF27))/10*100</f>
        <v>0</v>
      </c>
    </row>
    <row r="10" spans="1:32" ht="19.5" thickBot="1" x14ac:dyDescent="0.35">
      <c r="A10" s="18"/>
      <c r="B10" s="19" t="s">
        <v>83</v>
      </c>
      <c r="C10" s="8">
        <f>((SUM(Saisie!C2:C5))+(SUM(Saisie!C87:C90)))/8*100</f>
        <v>0</v>
      </c>
      <c r="D10" s="73">
        <f>((SUM(Saisie!D2:D5))+(SUM(Saisie!D87:D90)))/8*100</f>
        <v>0</v>
      </c>
      <c r="E10" s="73">
        <f>((SUM(Saisie!E2:E5))+(SUM(Saisie!E87:E90)))/8*100</f>
        <v>0</v>
      </c>
      <c r="F10" s="73">
        <f>((SUM(Saisie!F2:F5))+(SUM(Saisie!F87:F90)))/8*100</f>
        <v>0</v>
      </c>
      <c r="G10" s="73">
        <f>((SUM(Saisie!G2:G5))+(SUM(Saisie!G87:G90)))/8*100</f>
        <v>0</v>
      </c>
      <c r="H10" s="73">
        <f>((SUM(Saisie!H2:H5))+(SUM(Saisie!H87:H90)))/8*100</f>
        <v>0</v>
      </c>
      <c r="I10" s="73">
        <f>((SUM(Saisie!I2:I5))+(SUM(Saisie!I87:I90)))/8*100</f>
        <v>0</v>
      </c>
      <c r="J10" s="73">
        <f>((SUM(Saisie!J2:J5))+(SUM(Saisie!J87:J90)))/8*100</f>
        <v>0</v>
      </c>
      <c r="K10" s="73">
        <f>((SUM(Saisie!K2:K5))+(SUM(Saisie!K87:K90)))/8*100</f>
        <v>0</v>
      </c>
      <c r="L10" s="73">
        <f>((SUM(Saisie!L2:L5))+(SUM(Saisie!L87:L90)))/8*100</f>
        <v>0</v>
      </c>
      <c r="M10" s="73">
        <f>((SUM(Saisie!M2:M5))+(SUM(Saisie!M87:M90)))/8*100</f>
        <v>0</v>
      </c>
      <c r="N10" s="73">
        <f>((SUM(Saisie!N2:N5))+(SUM(Saisie!N87:N90)))/8*100</f>
        <v>0</v>
      </c>
      <c r="O10" s="73">
        <f>((SUM(Saisie!O2:O5))+(SUM(Saisie!O87:O90)))/8*100</f>
        <v>0</v>
      </c>
      <c r="P10" s="73">
        <f>((SUM(Saisie!P2:P5))+(SUM(Saisie!P87:P90)))/8*100</f>
        <v>0</v>
      </c>
      <c r="Q10" s="73">
        <f>((SUM(Saisie!Q2:Q5))+(SUM(Saisie!Q87:Q90)))/8*100</f>
        <v>0</v>
      </c>
      <c r="R10" s="73">
        <f>((SUM(Saisie!R2:R5))+(SUM(Saisie!R87:R90)))/8*100</f>
        <v>0</v>
      </c>
      <c r="S10" s="73">
        <f>((SUM(Saisie!S2:S5))+(SUM(Saisie!S87:S90)))/8*100</f>
        <v>0</v>
      </c>
      <c r="T10" s="73">
        <f>((SUM(Saisie!T2:T5))+(SUM(Saisie!T87:T90)))/8*100</f>
        <v>0</v>
      </c>
      <c r="U10" s="73">
        <f>((SUM(Saisie!U2:U5))+(SUM(Saisie!U87:U90)))/8*100</f>
        <v>0</v>
      </c>
      <c r="V10" s="73">
        <f>((SUM(Saisie!V2:V5))+(SUM(Saisie!V87:V90)))/8*100</f>
        <v>0</v>
      </c>
      <c r="W10" s="73">
        <f>((SUM(Saisie!W2:W5))+(SUM(Saisie!W87:W90)))/8*100</f>
        <v>0</v>
      </c>
      <c r="X10" s="73">
        <f>((SUM(Saisie!X2:X5))+(SUM(Saisie!X87:X90)))/8*100</f>
        <v>0</v>
      </c>
      <c r="Y10" s="73">
        <f>((SUM(Saisie!Y2:Y5))+(SUM(Saisie!Y87:Y90)))/8*100</f>
        <v>0</v>
      </c>
      <c r="Z10" s="73">
        <f>((SUM(Saisie!Z2:Z5))+(SUM(Saisie!Z87:Z90)))/8*100</f>
        <v>0</v>
      </c>
      <c r="AA10" s="73">
        <f>((SUM(Saisie!AA2:AA5))+(SUM(Saisie!AA87:AA90)))/8*100</f>
        <v>0</v>
      </c>
      <c r="AB10" s="73">
        <f>((SUM(Saisie!AB2:AB5))+(SUM(Saisie!AB87:AB90)))/8*100</f>
        <v>0</v>
      </c>
      <c r="AC10" s="73">
        <f>((SUM(Saisie!AC2:AC5))+(SUM(Saisie!AC87:AC90)))/8*100</f>
        <v>0</v>
      </c>
      <c r="AD10" s="73">
        <f>((SUM(Saisie!AD2:AD5))+(SUM(Saisie!AD87:AD90)))/8*100</f>
        <v>0</v>
      </c>
      <c r="AE10" s="73">
        <f>((SUM(Saisie!AE2:AE5))+(SUM(Saisie!AE87:AE90)))/8*100</f>
        <v>0</v>
      </c>
      <c r="AF10" s="9">
        <f>((SUM(Saisie!AF2:AF5))+(SUM(Saisie!AF87:AF90)))/8*100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"/>
  <sheetViews>
    <sheetView workbookViewId="0">
      <selection activeCell="B9" sqref="B9"/>
    </sheetView>
  </sheetViews>
  <sheetFormatPr baseColWidth="10" defaultRowHeight="15" x14ac:dyDescent="0.25"/>
  <cols>
    <col min="1" max="1" width="24.42578125" customWidth="1"/>
    <col min="2" max="2" width="60" customWidth="1"/>
  </cols>
  <sheetData>
    <row r="1" spans="1:32" ht="15.75" thickBot="1" x14ac:dyDescent="0.3">
      <c r="C1" s="20" t="s">
        <v>71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</row>
    <row r="2" spans="1:32" ht="93" customHeight="1" thickBot="1" x14ac:dyDescent="0.3">
      <c r="C2" s="92" t="s">
        <v>33</v>
      </c>
      <c r="D2" s="93" t="s">
        <v>34</v>
      </c>
      <c r="E2" s="93" t="s">
        <v>35</v>
      </c>
      <c r="F2" s="93" t="s">
        <v>36</v>
      </c>
      <c r="G2" s="93" t="s">
        <v>37</v>
      </c>
      <c r="H2" s="93" t="s">
        <v>38</v>
      </c>
      <c r="I2" s="93" t="s">
        <v>39</v>
      </c>
      <c r="J2" s="93" t="s">
        <v>40</v>
      </c>
      <c r="K2" s="93" t="s">
        <v>41</v>
      </c>
      <c r="L2" s="93" t="s">
        <v>42</v>
      </c>
      <c r="M2" s="93" t="s">
        <v>43</v>
      </c>
      <c r="N2" s="93" t="s">
        <v>44</v>
      </c>
      <c r="O2" s="93" t="s">
        <v>45</v>
      </c>
      <c r="P2" s="93" t="s">
        <v>54</v>
      </c>
      <c r="Q2" s="93" t="s">
        <v>55</v>
      </c>
      <c r="R2" s="93" t="s">
        <v>56</v>
      </c>
      <c r="S2" s="93" t="s">
        <v>57</v>
      </c>
      <c r="T2" s="93" t="s">
        <v>58</v>
      </c>
      <c r="U2" s="93" t="s">
        <v>59</v>
      </c>
      <c r="V2" s="93" t="s">
        <v>60</v>
      </c>
      <c r="W2" s="93" t="s">
        <v>61</v>
      </c>
      <c r="X2" s="93" t="s">
        <v>62</v>
      </c>
      <c r="Y2" s="93" t="s">
        <v>63</v>
      </c>
      <c r="Z2" s="93" t="s">
        <v>64</v>
      </c>
      <c r="AA2" s="93" t="s">
        <v>65</v>
      </c>
      <c r="AB2" s="93" t="s">
        <v>66</v>
      </c>
      <c r="AC2" s="93" t="s">
        <v>67</v>
      </c>
      <c r="AD2" s="93" t="s">
        <v>68</v>
      </c>
      <c r="AE2" s="93" t="s">
        <v>69</v>
      </c>
      <c r="AF2" s="94" t="s">
        <v>70</v>
      </c>
    </row>
    <row r="3" spans="1:32" ht="18.75" x14ac:dyDescent="0.3">
      <c r="A3" s="30" t="s">
        <v>47</v>
      </c>
      <c r="B3" s="31" t="s">
        <v>48</v>
      </c>
      <c r="C3" s="95">
        <f>SUM(Saisie!C43:C52)/10*100</f>
        <v>0</v>
      </c>
      <c r="D3" s="96">
        <f>SUM(Saisie!D43:D52)/10*100</f>
        <v>0</v>
      </c>
      <c r="E3" s="96">
        <f>SUM(Saisie!E43:E52)/10*100</f>
        <v>0</v>
      </c>
      <c r="F3" s="96">
        <f>SUM(Saisie!F43:F52)/10*100</f>
        <v>0</v>
      </c>
      <c r="G3" s="96">
        <f>SUM(Saisie!G43:G52)/10*100</f>
        <v>0</v>
      </c>
      <c r="H3" s="96">
        <f>SUM(Saisie!H43:H52)/10*100</f>
        <v>0</v>
      </c>
      <c r="I3" s="96">
        <f>SUM(Saisie!I43:I52)/10*100</f>
        <v>0</v>
      </c>
      <c r="J3" s="96">
        <f>SUM(Saisie!J43:J52)/10*100</f>
        <v>0</v>
      </c>
      <c r="K3" s="96">
        <f>SUM(Saisie!K43:K52)/10*100</f>
        <v>0</v>
      </c>
      <c r="L3" s="96">
        <f>SUM(Saisie!L43:L52)/10*100</f>
        <v>0</v>
      </c>
      <c r="M3" s="96">
        <f>SUM(Saisie!M43:M52)/10*100</f>
        <v>0</v>
      </c>
      <c r="N3" s="96">
        <f>SUM(Saisie!N43:N52)/10*100</f>
        <v>0</v>
      </c>
      <c r="O3" s="96">
        <f>SUM(Saisie!O43:O52)/10*100</f>
        <v>0</v>
      </c>
      <c r="P3" s="96">
        <f>SUM(Saisie!P43:P52)/10*100</f>
        <v>0</v>
      </c>
      <c r="Q3" s="96">
        <f>SUM(Saisie!Q43:Q52)/10*100</f>
        <v>0</v>
      </c>
      <c r="R3" s="96">
        <f>SUM(Saisie!R43:R52)/10*100</f>
        <v>0</v>
      </c>
      <c r="S3" s="96">
        <f>SUM(Saisie!S43:S52)/10*100</f>
        <v>0</v>
      </c>
      <c r="T3" s="96">
        <f>SUM(Saisie!T43:T52)/10*100</f>
        <v>0</v>
      </c>
      <c r="U3" s="96">
        <f>SUM(Saisie!U43:U52)/10*100</f>
        <v>0</v>
      </c>
      <c r="V3" s="96">
        <f>SUM(Saisie!V43:V52)/10*100</f>
        <v>0</v>
      </c>
      <c r="W3" s="96">
        <f>SUM(Saisie!W43:W52)/10*100</f>
        <v>0</v>
      </c>
      <c r="X3" s="96">
        <f>SUM(Saisie!X43:X52)/10*100</f>
        <v>0</v>
      </c>
      <c r="Y3" s="96">
        <f>SUM(Saisie!Y43:Y52)/10*100</f>
        <v>0</v>
      </c>
      <c r="Z3" s="96">
        <f>SUM(Saisie!Z43:Z52)/10*100</f>
        <v>0</v>
      </c>
      <c r="AA3" s="96">
        <f>SUM(Saisie!AA43:AA52)/10*100</f>
        <v>0</v>
      </c>
      <c r="AB3" s="96">
        <f>SUM(Saisie!AB43:AB52)/10*100</f>
        <v>0</v>
      </c>
      <c r="AC3" s="96">
        <f>SUM(Saisie!AC43:AC52)/10*100</f>
        <v>0</v>
      </c>
      <c r="AD3" s="96">
        <f>SUM(Saisie!AD43:AD52)/10*100</f>
        <v>0</v>
      </c>
      <c r="AE3" s="96">
        <f>SUM(Saisie!AE43:AE52)/10*100</f>
        <v>0</v>
      </c>
      <c r="AF3" s="97">
        <f>SUM(Saisie!AF43:AF52)/10*100</f>
        <v>0</v>
      </c>
    </row>
    <row r="4" spans="1:32" ht="18.75" x14ac:dyDescent="0.3">
      <c r="A4" s="32"/>
      <c r="B4" s="33" t="s">
        <v>49</v>
      </c>
      <c r="C4" s="24">
        <f>SUM(Saisie!C131:C140)/10*100</f>
        <v>0</v>
      </c>
      <c r="D4" s="25">
        <f>SUM(Saisie!D131:D140)/10*100</f>
        <v>0</v>
      </c>
      <c r="E4" s="25">
        <f>SUM(Saisie!E131:E140)/10*100</f>
        <v>0</v>
      </c>
      <c r="F4" s="25">
        <f>SUM(Saisie!F131:F140)/10*100</f>
        <v>0</v>
      </c>
      <c r="G4" s="25">
        <f>SUM(Saisie!G131:G140)/10*100</f>
        <v>0</v>
      </c>
      <c r="H4" s="25">
        <f>SUM(Saisie!H131:H140)/10*100</f>
        <v>0</v>
      </c>
      <c r="I4" s="25">
        <f>SUM(Saisie!I131:I140)/10*100</f>
        <v>0</v>
      </c>
      <c r="J4" s="25">
        <f>SUM(Saisie!J131:J140)/10*100</f>
        <v>0</v>
      </c>
      <c r="K4" s="25">
        <f>SUM(Saisie!K131:K140)/10*100</f>
        <v>0</v>
      </c>
      <c r="L4" s="25">
        <f>SUM(Saisie!L131:L140)/10*100</f>
        <v>0</v>
      </c>
      <c r="M4" s="25">
        <f>SUM(Saisie!M131:M140)/10*100</f>
        <v>0</v>
      </c>
      <c r="N4" s="25">
        <f>SUM(Saisie!N131:N140)/10*100</f>
        <v>0</v>
      </c>
      <c r="O4" s="25">
        <f>SUM(Saisie!O131:O140)/10*100</f>
        <v>0</v>
      </c>
      <c r="P4" s="25">
        <f>SUM(Saisie!P131:P140)/10*100</f>
        <v>0</v>
      </c>
      <c r="Q4" s="25">
        <f>SUM(Saisie!Q131:Q140)/10*100</f>
        <v>0</v>
      </c>
      <c r="R4" s="25">
        <f>SUM(Saisie!R131:R140)/10*100</f>
        <v>0</v>
      </c>
      <c r="S4" s="25">
        <f>SUM(Saisie!S131:S140)/10*100</f>
        <v>0</v>
      </c>
      <c r="T4" s="25">
        <f>SUM(Saisie!T131:T140)/10*100</f>
        <v>0</v>
      </c>
      <c r="U4" s="25">
        <f>SUM(Saisie!U131:U140)/10*100</f>
        <v>0</v>
      </c>
      <c r="V4" s="25">
        <f>SUM(Saisie!V131:V140)/10*100</f>
        <v>0</v>
      </c>
      <c r="W4" s="25">
        <f>SUM(Saisie!W131:W140)/10*100</f>
        <v>0</v>
      </c>
      <c r="X4" s="25">
        <f>SUM(Saisie!X131:X140)/10*100</f>
        <v>0</v>
      </c>
      <c r="Y4" s="25">
        <f>SUM(Saisie!Y131:Y140)/10*100</f>
        <v>0</v>
      </c>
      <c r="Z4" s="25">
        <f>SUM(Saisie!Z131:Z140)/10*100</f>
        <v>0</v>
      </c>
      <c r="AA4" s="25">
        <f>SUM(Saisie!AA131:AA140)/10*100</f>
        <v>0</v>
      </c>
      <c r="AB4" s="25">
        <f>SUM(Saisie!AB131:AB140)/10*100</f>
        <v>0</v>
      </c>
      <c r="AC4" s="25">
        <f>SUM(Saisie!AC131:AC140)/10*100</f>
        <v>0</v>
      </c>
      <c r="AD4" s="25">
        <f>SUM(Saisie!AD131:AD140)/10*100</f>
        <v>0</v>
      </c>
      <c r="AE4" s="25">
        <f>SUM(Saisie!AE131:AE140)/10*100</f>
        <v>0</v>
      </c>
      <c r="AF4" s="26">
        <f>SUM(Saisie!AF131:AF140)/10*100</f>
        <v>0</v>
      </c>
    </row>
    <row r="5" spans="1:32" ht="18.75" x14ac:dyDescent="0.3">
      <c r="A5" s="32"/>
      <c r="B5" s="33" t="s">
        <v>84</v>
      </c>
      <c r="C5" s="24">
        <f>SUM(Saisie!C56:C71)/16*100</f>
        <v>0</v>
      </c>
      <c r="D5" s="25">
        <f>SUM(Saisie!D56:D71)/16*100</f>
        <v>0</v>
      </c>
      <c r="E5" s="25">
        <f>SUM(Saisie!E56:E71)/16*100</f>
        <v>0</v>
      </c>
      <c r="F5" s="25">
        <f>SUM(Saisie!F56:F71)/16*100</f>
        <v>0</v>
      </c>
      <c r="G5" s="25">
        <f>SUM(Saisie!G56:G71)/16*100</f>
        <v>0</v>
      </c>
      <c r="H5" s="25">
        <f>SUM(Saisie!H56:H71)/16*100</f>
        <v>0</v>
      </c>
      <c r="I5" s="25">
        <f>SUM(Saisie!I56:I71)/16*100</f>
        <v>0</v>
      </c>
      <c r="J5" s="25">
        <f>SUM(Saisie!J56:J71)/16*100</f>
        <v>0</v>
      </c>
      <c r="K5" s="25">
        <f>SUM(Saisie!K56:K71)/16*100</f>
        <v>0</v>
      </c>
      <c r="L5" s="25">
        <f>SUM(Saisie!L56:L71)/16*100</f>
        <v>0</v>
      </c>
      <c r="M5" s="25">
        <f>SUM(Saisie!M56:M71)/16*100</f>
        <v>0</v>
      </c>
      <c r="N5" s="25">
        <f>SUM(Saisie!N56:N71)/16*100</f>
        <v>0</v>
      </c>
      <c r="O5" s="25">
        <f>SUM(Saisie!O56:O71)/16*100</f>
        <v>0</v>
      </c>
      <c r="P5" s="25">
        <f>SUM(Saisie!P56:P71)/16*100</f>
        <v>0</v>
      </c>
      <c r="Q5" s="25">
        <f>SUM(Saisie!Q56:Q71)/16*100</f>
        <v>0</v>
      </c>
      <c r="R5" s="25">
        <f>SUM(Saisie!R56:R71)/16*100</f>
        <v>0</v>
      </c>
      <c r="S5" s="25">
        <f>SUM(Saisie!S56:S71)/16*100</f>
        <v>0</v>
      </c>
      <c r="T5" s="25">
        <f>SUM(Saisie!T56:T71)/16*100</f>
        <v>0</v>
      </c>
      <c r="U5" s="25">
        <f>SUM(Saisie!U56:U71)/16*100</f>
        <v>0</v>
      </c>
      <c r="V5" s="25">
        <f>SUM(Saisie!V56:V71)/16*100</f>
        <v>0</v>
      </c>
      <c r="W5" s="25">
        <f>SUM(Saisie!W56:W71)/16*100</f>
        <v>0</v>
      </c>
      <c r="X5" s="25">
        <f>SUM(Saisie!X56:X71)/16*100</f>
        <v>0</v>
      </c>
      <c r="Y5" s="25">
        <f>SUM(Saisie!Y56:Y71)/16*100</f>
        <v>0</v>
      </c>
      <c r="Z5" s="25">
        <f>SUM(Saisie!Z56:Z71)/16*100</f>
        <v>0</v>
      </c>
      <c r="AA5" s="25">
        <f>SUM(Saisie!AA56:AA71)/16*100</f>
        <v>0</v>
      </c>
      <c r="AB5" s="25">
        <f>SUM(Saisie!AB56:AB71)/16*100</f>
        <v>0</v>
      </c>
      <c r="AC5" s="25">
        <f>SUM(Saisie!AC56:AC71)/16*100</f>
        <v>0</v>
      </c>
      <c r="AD5" s="25">
        <f>SUM(Saisie!AD56:AD71)/16*100</f>
        <v>0</v>
      </c>
      <c r="AE5" s="25">
        <f>SUM(Saisie!AE56:AE71)/16*100</f>
        <v>0</v>
      </c>
      <c r="AF5" s="26">
        <f>SUM(Saisie!AF56:AF71)/16*100</f>
        <v>0</v>
      </c>
    </row>
    <row r="6" spans="1:32" ht="18.75" x14ac:dyDescent="0.3">
      <c r="A6" s="32"/>
      <c r="B6" s="33" t="s">
        <v>50</v>
      </c>
      <c r="C6" s="24">
        <f>((SUM(Saisie!C53:C55))+(SUM(Saisie!C128:C130)))/6*100</f>
        <v>0</v>
      </c>
      <c r="D6" s="25">
        <f>((SUM(Saisie!D53:D55))+(SUM(Saisie!D128:D130)))/6*100</f>
        <v>0</v>
      </c>
      <c r="E6" s="25">
        <f>((SUM(Saisie!E53:E55))+(SUM(Saisie!E128:E130)))/6*100</f>
        <v>0</v>
      </c>
      <c r="F6" s="25">
        <f>((SUM(Saisie!F53:F55))+(SUM(Saisie!F128:F130)))/6*100</f>
        <v>0</v>
      </c>
      <c r="G6" s="25">
        <f>((SUM(Saisie!G53:G55))+(SUM(Saisie!G128:G130)))/6*100</f>
        <v>0</v>
      </c>
      <c r="H6" s="25">
        <f>((SUM(Saisie!H53:H55))+(SUM(Saisie!H128:H130)))/6*100</f>
        <v>0</v>
      </c>
      <c r="I6" s="25">
        <f>((SUM(Saisie!I53:I55))+(SUM(Saisie!I128:I130)))/6*100</f>
        <v>0</v>
      </c>
      <c r="J6" s="25">
        <f>((SUM(Saisie!J53:J55))+(SUM(Saisie!J128:J130)))/6*100</f>
        <v>0</v>
      </c>
      <c r="K6" s="25">
        <f>((SUM(Saisie!K53:K55))+(SUM(Saisie!K128:K130)))/6*100</f>
        <v>0</v>
      </c>
      <c r="L6" s="25">
        <f>((SUM(Saisie!L53:L55))+(SUM(Saisie!L128:L130)))/6*100</f>
        <v>0</v>
      </c>
      <c r="M6" s="25">
        <f>((SUM(Saisie!M53:M55))+(SUM(Saisie!M128:M130)))/6*100</f>
        <v>0</v>
      </c>
      <c r="N6" s="25">
        <f>((SUM(Saisie!N53:N55))+(SUM(Saisie!N128:N130)))/6*100</f>
        <v>0</v>
      </c>
      <c r="O6" s="25">
        <f>((SUM(Saisie!O53:O55))+(SUM(Saisie!O128:O130)))/6*100</f>
        <v>0</v>
      </c>
      <c r="P6" s="25">
        <f>((SUM(Saisie!P53:P55))+(SUM(Saisie!P128:P130)))/6*100</f>
        <v>0</v>
      </c>
      <c r="Q6" s="25">
        <f>((SUM(Saisie!Q53:Q55))+(SUM(Saisie!Q128:Q130)))/6*100</f>
        <v>0</v>
      </c>
      <c r="R6" s="25">
        <f>((SUM(Saisie!R53:R55))+(SUM(Saisie!R128:R130)))/6*100</f>
        <v>0</v>
      </c>
      <c r="S6" s="25">
        <f>((SUM(Saisie!S53:S55))+(SUM(Saisie!S128:S130)))/6*100</f>
        <v>0</v>
      </c>
      <c r="T6" s="25">
        <f>((SUM(Saisie!T53:T55))+(SUM(Saisie!T128:T130)))/6*100</f>
        <v>0</v>
      </c>
      <c r="U6" s="25">
        <f>((SUM(Saisie!U53:U55))+(SUM(Saisie!U128:U130)))/6*100</f>
        <v>0</v>
      </c>
      <c r="V6" s="25">
        <f>((SUM(Saisie!V53:V55))+(SUM(Saisie!V128:V130)))/6*100</f>
        <v>0</v>
      </c>
      <c r="W6" s="25">
        <f>((SUM(Saisie!W53:W55))+(SUM(Saisie!W128:W130)))/6*100</f>
        <v>0</v>
      </c>
      <c r="X6" s="25">
        <f>((SUM(Saisie!X53:X55))+(SUM(Saisie!X128:X130)))/6*100</f>
        <v>0</v>
      </c>
      <c r="Y6" s="25">
        <f>((SUM(Saisie!Y53:Y55))+(SUM(Saisie!Y128:Y130)))/6*100</f>
        <v>0</v>
      </c>
      <c r="Z6" s="25">
        <f>((SUM(Saisie!Z53:Z55))+(SUM(Saisie!Z128:Z130)))/6*100</f>
        <v>0</v>
      </c>
      <c r="AA6" s="25">
        <f>((SUM(Saisie!AA53:AA55))+(SUM(Saisie!AA128:AA130)))/6*100</f>
        <v>0</v>
      </c>
      <c r="AB6" s="25">
        <f>((SUM(Saisie!AB53:AB55))+(SUM(Saisie!AB128:AB130)))/6*100</f>
        <v>0</v>
      </c>
      <c r="AC6" s="25">
        <f>((SUM(Saisie!AC53:AC55))+(SUM(Saisie!AC128:AC130)))/6*100</f>
        <v>0</v>
      </c>
      <c r="AD6" s="25">
        <f>((SUM(Saisie!AD53:AD55))+(SUM(Saisie!AD128:AD130)))/6*100</f>
        <v>0</v>
      </c>
      <c r="AE6" s="25">
        <f>((SUM(Saisie!AE53:AE55))+(SUM(Saisie!AE128:AE130)))/6*100</f>
        <v>0</v>
      </c>
      <c r="AF6" s="26">
        <f>((SUM(Saisie!AF53:AF55))+(SUM(Saisie!AF128:AF130)))/6*100</f>
        <v>0</v>
      </c>
    </row>
    <row r="7" spans="1:32" ht="18.75" x14ac:dyDescent="0.3">
      <c r="A7" s="32"/>
      <c r="B7" s="33" t="s">
        <v>85</v>
      </c>
      <c r="C7" s="24">
        <f>SUM(Saisie!C118:C127)/10*100</f>
        <v>0</v>
      </c>
      <c r="D7" s="25">
        <f>SUM(Saisie!D118:D127)/10*100</f>
        <v>0</v>
      </c>
      <c r="E7" s="25">
        <f>SUM(Saisie!E118:E127)/10*100</f>
        <v>0</v>
      </c>
      <c r="F7" s="25">
        <f>SUM(Saisie!F118:F127)/10*100</f>
        <v>0</v>
      </c>
      <c r="G7" s="25">
        <f>SUM(Saisie!G118:G127)/10*100</f>
        <v>0</v>
      </c>
      <c r="H7" s="25">
        <f>SUM(Saisie!H118:H127)/10*100</f>
        <v>0</v>
      </c>
      <c r="I7" s="25">
        <f>SUM(Saisie!I118:I127)/10*100</f>
        <v>0</v>
      </c>
      <c r="J7" s="25">
        <f>SUM(Saisie!J118:J127)/10*100</f>
        <v>0</v>
      </c>
      <c r="K7" s="25">
        <f>SUM(Saisie!K118:K127)/10*100</f>
        <v>0</v>
      </c>
      <c r="L7" s="25">
        <f>SUM(Saisie!L118:L127)/10*100</f>
        <v>0</v>
      </c>
      <c r="M7" s="25">
        <f>SUM(Saisie!M118:M127)/10*100</f>
        <v>0</v>
      </c>
      <c r="N7" s="25">
        <f>SUM(Saisie!N118:N127)/10*100</f>
        <v>0</v>
      </c>
      <c r="O7" s="25">
        <f>SUM(Saisie!O118:O127)/10*100</f>
        <v>0</v>
      </c>
      <c r="P7" s="25">
        <f>SUM(Saisie!P118:P127)/10*100</f>
        <v>0</v>
      </c>
      <c r="Q7" s="25">
        <f>SUM(Saisie!Q118:Q127)/10*100</f>
        <v>0</v>
      </c>
      <c r="R7" s="25">
        <f>SUM(Saisie!R118:R127)/10*100</f>
        <v>0</v>
      </c>
      <c r="S7" s="25">
        <f>SUM(Saisie!S118:S127)/10*100</f>
        <v>0</v>
      </c>
      <c r="T7" s="25">
        <f>SUM(Saisie!T118:T127)/10*100</f>
        <v>0</v>
      </c>
      <c r="U7" s="25">
        <f>SUM(Saisie!U118:U127)/10*100</f>
        <v>0</v>
      </c>
      <c r="V7" s="25">
        <f>SUM(Saisie!V118:V127)/10*100</f>
        <v>0</v>
      </c>
      <c r="W7" s="25">
        <f>SUM(Saisie!W118:W127)/10*100</f>
        <v>0</v>
      </c>
      <c r="X7" s="25">
        <f>SUM(Saisie!X118:X127)/10*100</f>
        <v>0</v>
      </c>
      <c r="Y7" s="25">
        <f>SUM(Saisie!Y118:Y127)/10*100</f>
        <v>0</v>
      </c>
      <c r="Z7" s="25">
        <f>SUM(Saisie!Z118:Z127)/10*100</f>
        <v>0</v>
      </c>
      <c r="AA7" s="25">
        <f>SUM(Saisie!AA118:AA127)/10*100</f>
        <v>0</v>
      </c>
      <c r="AB7" s="25">
        <f>SUM(Saisie!AB118:AB127)/10*100</f>
        <v>0</v>
      </c>
      <c r="AC7" s="25">
        <f>SUM(Saisie!AC118:AC127)/10*100</f>
        <v>0</v>
      </c>
      <c r="AD7" s="25">
        <f>SUM(Saisie!AD118:AD127)/10*100</f>
        <v>0</v>
      </c>
      <c r="AE7" s="25">
        <f>SUM(Saisie!AE118:AE127)/10*100</f>
        <v>0</v>
      </c>
      <c r="AF7" s="26">
        <f>SUM(Saisie!AF118:AF127)/10*100</f>
        <v>0</v>
      </c>
    </row>
    <row r="8" spans="1:32" ht="18.75" x14ac:dyDescent="0.3">
      <c r="A8" s="32"/>
      <c r="B8" s="33" t="s">
        <v>86</v>
      </c>
      <c r="C8" s="24">
        <f>(Saisie!C72+Saisie!C74+Saisie!C75+Saisie!C78+Saisie!C79+Saisie!C82+Saisie!C83+Saisie!C84)/8*100</f>
        <v>0</v>
      </c>
      <c r="D8" s="25">
        <f>(Saisie!D72+Saisie!D74+Saisie!D75+Saisie!D78+Saisie!D79+Saisie!D82+Saisie!D83+Saisie!D84)/8*100</f>
        <v>0</v>
      </c>
      <c r="E8" s="25">
        <f>(Saisie!E72+Saisie!E74+Saisie!E75+Saisie!E78+Saisie!E79+Saisie!E82+Saisie!E83+Saisie!E84)/8*100</f>
        <v>0</v>
      </c>
      <c r="F8" s="25">
        <f>(Saisie!F72+Saisie!F74+Saisie!F75+Saisie!F78+Saisie!F79+Saisie!F82+Saisie!F83+Saisie!F84)/8*100</f>
        <v>0</v>
      </c>
      <c r="G8" s="25">
        <f>(Saisie!G72+Saisie!G74+Saisie!G75+Saisie!G78+Saisie!G79+Saisie!G82+Saisie!G83+Saisie!G84)/8*100</f>
        <v>0</v>
      </c>
      <c r="H8" s="25">
        <f>(Saisie!H72+Saisie!H74+Saisie!H75+Saisie!H78+Saisie!H79+Saisie!H82+Saisie!H83+Saisie!H84)/8*100</f>
        <v>0</v>
      </c>
      <c r="I8" s="25">
        <f>(Saisie!I72+Saisie!I74+Saisie!I75+Saisie!I78+Saisie!I79+Saisie!I82+Saisie!I83+Saisie!I84)/8*100</f>
        <v>0</v>
      </c>
      <c r="J8" s="25">
        <f>(Saisie!J72+Saisie!J74+Saisie!J75+Saisie!J78+Saisie!J79+Saisie!J82+Saisie!J83+Saisie!J84)/8*100</f>
        <v>0</v>
      </c>
      <c r="K8" s="25">
        <f>(Saisie!K72+Saisie!K74+Saisie!K75+Saisie!K78+Saisie!K79+Saisie!K82+Saisie!K83+Saisie!K84)/8*100</f>
        <v>0</v>
      </c>
      <c r="L8" s="25">
        <f>(Saisie!L72+Saisie!L74+Saisie!L75+Saisie!L78+Saisie!L79+Saisie!L82+Saisie!L83+Saisie!L84)/8*100</f>
        <v>0</v>
      </c>
      <c r="M8" s="25">
        <f>(Saisie!M72+Saisie!M74+Saisie!M75+Saisie!M78+Saisie!M79+Saisie!M82+Saisie!M83+Saisie!M84)/8*100</f>
        <v>0</v>
      </c>
      <c r="N8" s="25">
        <f>(Saisie!N72+Saisie!N74+Saisie!N75+Saisie!N78+Saisie!N79+Saisie!N82+Saisie!N83+Saisie!N84)/8*100</f>
        <v>0</v>
      </c>
      <c r="O8" s="25">
        <f>(Saisie!O72+Saisie!O74+Saisie!O75+Saisie!O78+Saisie!O79+Saisie!O82+Saisie!O83+Saisie!O84)/8*100</f>
        <v>0</v>
      </c>
      <c r="P8" s="25">
        <f>(Saisie!P72+Saisie!P74+Saisie!P75+Saisie!P78+Saisie!P79+Saisie!P82+Saisie!P83+Saisie!P84)/8*100</f>
        <v>0</v>
      </c>
      <c r="Q8" s="25">
        <f>(Saisie!Q72+Saisie!Q74+Saisie!Q75+Saisie!Q78+Saisie!Q79+Saisie!Q82+Saisie!Q83+Saisie!Q84)/8*100</f>
        <v>0</v>
      </c>
      <c r="R8" s="25">
        <f>(Saisie!R72+Saisie!R74+Saisie!R75+Saisie!R78+Saisie!R79+Saisie!R82+Saisie!R83+Saisie!R84)/8*100</f>
        <v>0</v>
      </c>
      <c r="S8" s="25">
        <f>(Saisie!S72+Saisie!S74+Saisie!S75+Saisie!S78+Saisie!S79+Saisie!S82+Saisie!S83+Saisie!S84)/8*100</f>
        <v>0</v>
      </c>
      <c r="T8" s="25">
        <f>(Saisie!T72+Saisie!T74+Saisie!T75+Saisie!T78+Saisie!T79+Saisie!T82+Saisie!T83+Saisie!T84)/8*100</f>
        <v>0</v>
      </c>
      <c r="U8" s="25">
        <f>(Saisie!U72+Saisie!U74+Saisie!U75+Saisie!U78+Saisie!U79+Saisie!U82+Saisie!U83+Saisie!U84)/8*100</f>
        <v>0</v>
      </c>
      <c r="V8" s="25">
        <f>(Saisie!V72+Saisie!V74+Saisie!V75+Saisie!V78+Saisie!V79+Saisie!V82+Saisie!V83+Saisie!V84)/8*100</f>
        <v>0</v>
      </c>
      <c r="W8" s="25">
        <f>(Saisie!W72+Saisie!W74+Saisie!W75+Saisie!W78+Saisie!W79+Saisie!W82+Saisie!W83+Saisie!W84)/8*100</f>
        <v>0</v>
      </c>
      <c r="X8" s="25">
        <f>(Saisie!X72+Saisie!X74+Saisie!X75+Saisie!X78+Saisie!X79+Saisie!X82+Saisie!X83+Saisie!X84)/8*100</f>
        <v>0</v>
      </c>
      <c r="Y8" s="25">
        <f>(Saisie!Y72+Saisie!Y74+Saisie!Y75+Saisie!Y78+Saisie!Y79+Saisie!Y82+Saisie!Y83+Saisie!Y84)/8*100</f>
        <v>0</v>
      </c>
      <c r="Z8" s="25">
        <f>(Saisie!Z72+Saisie!Z74+Saisie!Z75+Saisie!Z78+Saisie!Z79+Saisie!Z82+Saisie!Z83+Saisie!Z84)/8*100</f>
        <v>0</v>
      </c>
      <c r="AA8" s="25">
        <f>(Saisie!AA72+Saisie!AA74+Saisie!AA75+Saisie!AA78+Saisie!AA79+Saisie!AA82+Saisie!AA83+Saisie!AA84)/8*100</f>
        <v>0</v>
      </c>
      <c r="AB8" s="25">
        <f>(Saisie!AB72+Saisie!AB74+Saisie!AB75+Saisie!AB78+Saisie!AB79+Saisie!AB82+Saisie!AB83+Saisie!AB84)/8*100</f>
        <v>0</v>
      </c>
      <c r="AC8" s="25">
        <f>(Saisie!AC72+Saisie!AC74+Saisie!AC75+Saisie!AC78+Saisie!AC79+Saisie!AC82+Saisie!AC83+Saisie!AC84)/8*100</f>
        <v>0</v>
      </c>
      <c r="AD8" s="25">
        <f>(Saisie!AD72+Saisie!AD74+Saisie!AD75+Saisie!AD78+Saisie!AD79+Saisie!AD82+Saisie!AD83+Saisie!AD84)/8*100</f>
        <v>0</v>
      </c>
      <c r="AE8" s="25">
        <f>(Saisie!AE72+Saisie!AE74+Saisie!AE75+Saisie!AE78+Saisie!AE79+Saisie!AE82+Saisie!AE83+Saisie!AE84)/8*100</f>
        <v>0</v>
      </c>
      <c r="AF8" s="26">
        <f>(Saisie!AF72+Saisie!AF74+Saisie!AF75+Saisie!AF78+Saisie!AF79+Saisie!AF82+Saisie!AF83+Saisie!AF84)/8*100</f>
        <v>0</v>
      </c>
    </row>
    <row r="9" spans="1:32" ht="18.75" x14ac:dyDescent="0.3">
      <c r="A9" s="32"/>
      <c r="B9" s="33" t="s">
        <v>90</v>
      </c>
      <c r="C9" s="24">
        <f>(Saisie!C73+Saisie!C60+Saisie!C61+Saisie!C64+Saisie!C68+Saisie!C85+Saisie!C86)/7*100</f>
        <v>0</v>
      </c>
      <c r="D9" s="25">
        <f>(Saisie!D73+Saisie!D60+Saisie!D61+Saisie!D64+Saisie!D68+Saisie!D85+Saisie!D86)/7*100</f>
        <v>0</v>
      </c>
      <c r="E9" s="25">
        <f>(Saisie!E73+Saisie!E60+Saisie!E61+Saisie!E64+Saisie!E68+Saisie!E85+Saisie!E86)/7*100</f>
        <v>0</v>
      </c>
      <c r="F9" s="25">
        <f>(Saisie!F73+Saisie!F60+Saisie!F61+Saisie!F64+Saisie!F68+Saisie!F85+Saisie!F86)/7*100</f>
        <v>0</v>
      </c>
      <c r="G9" s="25">
        <f>(Saisie!G73+Saisie!G60+Saisie!G61+Saisie!G64+Saisie!G68+Saisie!G85+Saisie!G86)/7*100</f>
        <v>0</v>
      </c>
      <c r="H9" s="25">
        <f>(Saisie!H73+Saisie!H60+Saisie!H61+Saisie!H64+Saisie!H68+Saisie!H85+Saisie!H86)/7*100</f>
        <v>0</v>
      </c>
      <c r="I9" s="25">
        <f>(Saisie!I73+Saisie!I60+Saisie!I61+Saisie!I64+Saisie!I68+Saisie!I85+Saisie!I86)/7*100</f>
        <v>0</v>
      </c>
      <c r="J9" s="25">
        <f>(Saisie!J73+Saisie!J60+Saisie!J61+Saisie!J64+Saisie!J68+Saisie!J85+Saisie!J86)/7*100</f>
        <v>0</v>
      </c>
      <c r="K9" s="25">
        <f>(Saisie!K73+Saisie!K60+Saisie!K61+Saisie!K64+Saisie!K68+Saisie!K85+Saisie!K86)/7*100</f>
        <v>0</v>
      </c>
      <c r="L9" s="25">
        <f>(Saisie!L73+Saisie!L60+Saisie!L61+Saisie!L64+Saisie!L68+Saisie!L85+Saisie!L86)/7*100</f>
        <v>0</v>
      </c>
      <c r="M9" s="25">
        <f>(Saisie!M73+Saisie!M60+Saisie!M61+Saisie!M64+Saisie!M68+Saisie!M85+Saisie!M86)/7*100</f>
        <v>0</v>
      </c>
      <c r="N9" s="25">
        <f>(Saisie!N73+Saisie!N60+Saisie!N61+Saisie!N64+Saisie!N68+Saisie!N85+Saisie!N86)/7*100</f>
        <v>0</v>
      </c>
      <c r="O9" s="25">
        <f>(Saisie!O73+Saisie!O60+Saisie!O61+Saisie!O64+Saisie!O68+Saisie!O85+Saisie!O86)/7*100</f>
        <v>0</v>
      </c>
      <c r="P9" s="25">
        <f>(Saisie!P73+Saisie!P60+Saisie!P61+Saisie!P64+Saisie!P68+Saisie!P85+Saisie!P86)/7*100</f>
        <v>0</v>
      </c>
      <c r="Q9" s="25">
        <f>(Saisie!Q73+Saisie!Q60+Saisie!Q61+Saisie!Q64+Saisie!Q68+Saisie!Q85+Saisie!Q86)/7*100</f>
        <v>0</v>
      </c>
      <c r="R9" s="25">
        <f>(Saisie!R73+Saisie!R60+Saisie!R61+Saisie!R64+Saisie!R68+Saisie!R85+Saisie!R86)/7*100</f>
        <v>0</v>
      </c>
      <c r="S9" s="25">
        <f>(Saisie!S73+Saisie!S60+Saisie!S61+Saisie!S64+Saisie!S68+Saisie!S85+Saisie!S86)/7*100</f>
        <v>0</v>
      </c>
      <c r="T9" s="25">
        <f>(Saisie!T73+Saisie!T60+Saisie!T61+Saisie!T64+Saisie!T68+Saisie!T85+Saisie!T86)/7*100</f>
        <v>0</v>
      </c>
      <c r="U9" s="25">
        <f>(Saisie!U73+Saisie!U60+Saisie!U61+Saisie!U64+Saisie!U68+Saisie!U85+Saisie!U86)/7*100</f>
        <v>0</v>
      </c>
      <c r="V9" s="25">
        <f>(Saisie!V73+Saisie!V60+Saisie!V61+Saisie!V64+Saisie!V68+Saisie!V85+Saisie!V86)/7*100</f>
        <v>0</v>
      </c>
      <c r="W9" s="25">
        <f>(Saisie!W73+Saisie!W60+Saisie!W61+Saisie!W64+Saisie!W68+Saisie!W85+Saisie!W86)/7*100</f>
        <v>0</v>
      </c>
      <c r="X9" s="25">
        <f>(Saisie!X73+Saisie!X60+Saisie!X61+Saisie!X64+Saisie!X68+Saisie!X85+Saisie!X86)/7*100</f>
        <v>0</v>
      </c>
      <c r="Y9" s="25">
        <f>(Saisie!Y73+Saisie!Y60+Saisie!Y61+Saisie!Y64+Saisie!Y68+Saisie!Y85+Saisie!Y86)/7*100</f>
        <v>0</v>
      </c>
      <c r="Z9" s="25">
        <f>(Saisie!Z73+Saisie!Z60+Saisie!Z61+Saisie!Z64+Saisie!Z68+Saisie!Z85+Saisie!Z86)/7*100</f>
        <v>0</v>
      </c>
      <c r="AA9" s="25">
        <f>(Saisie!AA73+Saisie!AA60+Saisie!AA61+Saisie!AA64+Saisie!AA68+Saisie!AA85+Saisie!AA86)/7*100</f>
        <v>0</v>
      </c>
      <c r="AB9" s="25">
        <f>(Saisie!AB73+Saisie!AB60+Saisie!AB61+Saisie!AB64+Saisie!AB68+Saisie!AB85+Saisie!AB86)/7*100</f>
        <v>0</v>
      </c>
      <c r="AC9" s="25">
        <f>(Saisie!AC73+Saisie!AC60+Saisie!AC61+Saisie!AC64+Saisie!AC68+Saisie!AC85+Saisie!AC86)/7*100</f>
        <v>0</v>
      </c>
      <c r="AD9" s="25">
        <f>(Saisie!AD73+Saisie!AD60+Saisie!AD61+Saisie!AD64+Saisie!AD68+Saisie!AD85+Saisie!AD86)/7*100</f>
        <v>0</v>
      </c>
      <c r="AE9" s="25">
        <f>(Saisie!AE73+Saisie!AE60+Saisie!AE61+Saisie!AE64+Saisie!AE68+Saisie!AE85+Saisie!AE86)/7*100</f>
        <v>0</v>
      </c>
      <c r="AF9" s="26">
        <f>(Saisie!AF73+Saisie!AF60+Saisie!AF61+Saisie!AF64+Saisie!AF68+Saisie!AF85+Saisie!AF86)/7*100</f>
        <v>0</v>
      </c>
    </row>
    <row r="10" spans="1:32" ht="18.75" x14ac:dyDescent="0.3">
      <c r="A10" s="32"/>
      <c r="B10" s="33" t="s">
        <v>51</v>
      </c>
      <c r="C10" s="24">
        <f>SUM(Saisie!C141:C155)/15*100</f>
        <v>0</v>
      </c>
      <c r="D10" s="25">
        <f>SUM(Saisie!D141:D155)/15*100</f>
        <v>0</v>
      </c>
      <c r="E10" s="25">
        <f>SUM(Saisie!E141:E155)/15*100</f>
        <v>0</v>
      </c>
      <c r="F10" s="25">
        <f>SUM(Saisie!F141:F155)/15*100</f>
        <v>0</v>
      </c>
      <c r="G10" s="25">
        <f>SUM(Saisie!G141:G155)/15*100</f>
        <v>0</v>
      </c>
      <c r="H10" s="25">
        <f>SUM(Saisie!H141:H155)/15*100</f>
        <v>0</v>
      </c>
      <c r="I10" s="25">
        <f>SUM(Saisie!I141:I155)/15*100</f>
        <v>0</v>
      </c>
      <c r="J10" s="25">
        <f>SUM(Saisie!J141:J155)/15*100</f>
        <v>0</v>
      </c>
      <c r="K10" s="25">
        <f>SUM(Saisie!K141:K155)/15*100</f>
        <v>0</v>
      </c>
      <c r="L10" s="25">
        <f>SUM(Saisie!L141:L155)/15*100</f>
        <v>0</v>
      </c>
      <c r="M10" s="25">
        <f>SUM(Saisie!M141:M155)/15*100</f>
        <v>0</v>
      </c>
      <c r="N10" s="25">
        <f>SUM(Saisie!N141:N155)/15*100</f>
        <v>0</v>
      </c>
      <c r="O10" s="25">
        <f>SUM(Saisie!O141:O155)/15*100</f>
        <v>0</v>
      </c>
      <c r="P10" s="25">
        <f>SUM(Saisie!P141:P155)/15*100</f>
        <v>0</v>
      </c>
      <c r="Q10" s="25">
        <f>SUM(Saisie!Q141:Q155)/15*100</f>
        <v>0</v>
      </c>
      <c r="R10" s="25">
        <f>SUM(Saisie!R141:R155)/15*100</f>
        <v>0</v>
      </c>
      <c r="S10" s="25">
        <f>SUM(Saisie!S141:S155)/15*100</f>
        <v>0</v>
      </c>
      <c r="T10" s="25">
        <f>SUM(Saisie!T141:T155)/15*100</f>
        <v>0</v>
      </c>
      <c r="U10" s="25">
        <f>SUM(Saisie!U141:U155)/15*100</f>
        <v>0</v>
      </c>
      <c r="V10" s="25">
        <f>SUM(Saisie!V141:V155)/15*100</f>
        <v>0</v>
      </c>
      <c r="W10" s="25">
        <f>SUM(Saisie!W141:W155)/15*100</f>
        <v>0</v>
      </c>
      <c r="X10" s="25">
        <f>SUM(Saisie!X141:X155)/15*100</f>
        <v>0</v>
      </c>
      <c r="Y10" s="25">
        <f>SUM(Saisie!Y141:Y155)/15*100</f>
        <v>0</v>
      </c>
      <c r="Z10" s="25">
        <f>SUM(Saisie!Z141:Z155)/15*100</f>
        <v>0</v>
      </c>
      <c r="AA10" s="25">
        <f>SUM(Saisie!AA141:AA155)/15*100</f>
        <v>0</v>
      </c>
      <c r="AB10" s="25">
        <f>SUM(Saisie!AB141:AB155)/15*100</f>
        <v>0</v>
      </c>
      <c r="AC10" s="25">
        <f>SUM(Saisie!AC141:AC155)/15*100</f>
        <v>0</v>
      </c>
      <c r="AD10" s="25">
        <f>SUM(Saisie!AD141:AD155)/15*100</f>
        <v>0</v>
      </c>
      <c r="AE10" s="25">
        <f>SUM(Saisie!AE141:AE155)/15*100</f>
        <v>0</v>
      </c>
      <c r="AF10" s="26">
        <f>SUM(Saisie!AF141:AF155)/15*100</f>
        <v>0</v>
      </c>
    </row>
    <row r="11" spans="1:32" ht="19.5" thickBot="1" x14ac:dyDescent="0.35">
      <c r="A11" s="34" t="s">
        <v>52</v>
      </c>
      <c r="B11" s="35" t="s">
        <v>53</v>
      </c>
      <c r="C11" s="27">
        <f>SUM(Saisie!C156:C163)/8*100</f>
        <v>0</v>
      </c>
      <c r="D11" s="28">
        <f>SUM(Saisie!D156:D163)/8*100</f>
        <v>0</v>
      </c>
      <c r="E11" s="28">
        <f>SUM(Saisie!E156:E163)/8*100</f>
        <v>0</v>
      </c>
      <c r="F11" s="28">
        <f>SUM(Saisie!F156:F163)/8*100</f>
        <v>0</v>
      </c>
      <c r="G11" s="28">
        <f>SUM(Saisie!G156:G163)/8*100</f>
        <v>0</v>
      </c>
      <c r="H11" s="28">
        <f>SUM(Saisie!H156:H163)/8*100</f>
        <v>0</v>
      </c>
      <c r="I11" s="28">
        <f>SUM(Saisie!I156:I163)/8*100</f>
        <v>0</v>
      </c>
      <c r="J11" s="28">
        <f>SUM(Saisie!J156:J163)/8*100</f>
        <v>0</v>
      </c>
      <c r="K11" s="28">
        <f>SUM(Saisie!K156:K163)/8*100</f>
        <v>0</v>
      </c>
      <c r="L11" s="28">
        <f>SUM(Saisie!L156:L163)/8*100</f>
        <v>0</v>
      </c>
      <c r="M11" s="28">
        <f>SUM(Saisie!M156:M163)/8*100</f>
        <v>0</v>
      </c>
      <c r="N11" s="28">
        <f>SUM(Saisie!N156:N163)/8*100</f>
        <v>0</v>
      </c>
      <c r="O11" s="28">
        <f>SUM(Saisie!O156:O163)/8*100</f>
        <v>0</v>
      </c>
      <c r="P11" s="28">
        <f>SUM(Saisie!P156:P163)/8*100</f>
        <v>0</v>
      </c>
      <c r="Q11" s="28">
        <f>SUM(Saisie!Q156:Q163)/8*100</f>
        <v>0</v>
      </c>
      <c r="R11" s="28">
        <f>SUM(Saisie!R156:R163)/8*100</f>
        <v>0</v>
      </c>
      <c r="S11" s="28">
        <f>SUM(Saisie!S156:S163)/8*100</f>
        <v>0</v>
      </c>
      <c r="T11" s="28">
        <f>SUM(Saisie!T156:T163)/8*100</f>
        <v>0</v>
      </c>
      <c r="U11" s="28">
        <f>SUM(Saisie!U156:U163)/8*100</f>
        <v>0</v>
      </c>
      <c r="V11" s="28">
        <f>SUM(Saisie!V156:V163)/8*100</f>
        <v>0</v>
      </c>
      <c r="W11" s="28">
        <f>SUM(Saisie!W156:W163)/8*100</f>
        <v>0</v>
      </c>
      <c r="X11" s="28">
        <f>SUM(Saisie!X156:X163)/8*100</f>
        <v>0</v>
      </c>
      <c r="Y11" s="28">
        <f>SUM(Saisie!Y156:Y163)/8*100</f>
        <v>0</v>
      </c>
      <c r="Z11" s="28">
        <f>SUM(Saisie!Z156:Z163)/8*100</f>
        <v>0</v>
      </c>
      <c r="AA11" s="28">
        <f>SUM(Saisie!AA156:AA163)/8*100</f>
        <v>0</v>
      </c>
      <c r="AB11" s="28">
        <f>SUM(Saisie!AB156:AB163)/8*100</f>
        <v>0</v>
      </c>
      <c r="AC11" s="28">
        <f>SUM(Saisie!AC156:AC163)/8*100</f>
        <v>0</v>
      </c>
      <c r="AD11" s="28">
        <f>SUM(Saisie!AD156:AD163)/8*100</f>
        <v>0</v>
      </c>
      <c r="AE11" s="28">
        <f>SUM(Saisie!AE156:AE163)/8*100</f>
        <v>0</v>
      </c>
      <c r="AF11" s="29">
        <f>SUM(Saisie!AF156:AF163)/8*100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Saisie</vt:lpstr>
      <vt:lpstr>RestitutionFR</vt:lpstr>
      <vt:lpstr>RestitutionMA</vt:lpstr>
    </vt:vector>
  </TitlesOfParts>
  <Company>Rectorat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 Parenty</dc:creator>
  <cp:lastModifiedBy>Francois Parenty</cp:lastModifiedBy>
  <dcterms:created xsi:type="dcterms:W3CDTF">2021-09-21T08:39:47Z</dcterms:created>
  <dcterms:modified xsi:type="dcterms:W3CDTF">2021-09-28T08:46:31Z</dcterms:modified>
</cp:coreProperties>
</file>